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210" activeTab="0"/>
  </bookViews>
  <sheets>
    <sheet name="страховые" sheetId="1" r:id="rId1"/>
  </sheets>
  <definedNames>
    <definedName name="_xlnm.Print_Area" localSheetId="0">'страховые'!$A$1:$D$22</definedName>
  </definedNames>
  <calcPr fullCalcOnLoad="1"/>
</workbook>
</file>

<file path=xl/sharedStrings.xml><?xml version="1.0" encoding="utf-8"?>
<sst xmlns="http://schemas.openxmlformats.org/spreadsheetml/2006/main" count="37" uniqueCount="32">
  <si>
    <t>коэффициент индексации</t>
  </si>
  <si>
    <t>стоимость одного пенсионного коэффициента</t>
  </si>
  <si>
    <t>лицам, проработавшим не менее 15 в районах Крайнего Севера</t>
  </si>
  <si>
    <t>лицам, проработавшим не менее 20 в местностях, приравненных к районам Крайнего Севера</t>
  </si>
  <si>
    <t>лицам, достигшим возраста 80 лет</t>
  </si>
  <si>
    <t>лицам, являющимся инвалидами I группы</t>
  </si>
  <si>
    <t>лицам, являющимся инвалидами II группы</t>
  </si>
  <si>
    <t>лицам, являющимся инвалидами III группы</t>
  </si>
  <si>
    <t>лицам с одним иждивенцем</t>
  </si>
  <si>
    <t>лицам с двумя иждивенцами</t>
  </si>
  <si>
    <t>лицам с тремя и более иждивенцами</t>
  </si>
  <si>
    <t>общие условия без иждивенцев и повышений</t>
  </si>
  <si>
    <t>детям, потерявшим одного из родителей</t>
  </si>
  <si>
    <t>ч.1 ст.16</t>
  </si>
  <si>
    <t>ч.1 ст.17</t>
  </si>
  <si>
    <t>ч.8 ст.17</t>
  </si>
  <si>
    <t>ч.2 ст.16</t>
  </si>
  <si>
    <t>ч.14 ст.17</t>
  </si>
  <si>
    <t>ч.3 ст.17</t>
  </si>
  <si>
    <t>ч.4 ст.17</t>
  </si>
  <si>
    <t>ч.5 ст.17</t>
  </si>
  <si>
    <t>Фиксированная выплата к страховой пенсии по старости</t>
  </si>
  <si>
    <t>Фиксированная выплата к страховой пенсии по инвалидности</t>
  </si>
  <si>
    <t>нормативно-правовой акт по индексации</t>
  </si>
  <si>
    <t>Фиксированная выплата к страховой пенсии по случаю потери кормильца</t>
  </si>
  <si>
    <t>детям, потерявшим обоих родителей, или детям умершей одинокой матери (круглым сиротам)</t>
  </si>
  <si>
    <t>лицам, проживающим в сельской местности, проработавшим не менее 30 календарных лет в сельском хозяйстве</t>
  </si>
  <si>
    <t>условия исчисления размера страховой пенсии</t>
  </si>
  <si>
    <t>ч.7,8 ст.10 Федерального закона от 03.10.2018 № 350-ФЗ</t>
  </si>
  <si>
    <r>
      <t>размер ФВ 
на</t>
    </r>
    <r>
      <rPr>
        <sz val="12"/>
        <color indexed="8"/>
        <rFont val="Times New Roman"/>
        <family val="1"/>
      </rPr>
      <t xml:space="preserve"> 01.01.2023, руб.</t>
    </r>
  </si>
  <si>
    <r>
      <t xml:space="preserve">основание
</t>
    </r>
    <r>
      <rPr>
        <sz val="8"/>
        <color indexed="8"/>
        <rFont val="Times New Roman"/>
        <family val="1"/>
      </rPr>
      <t>(часть статьи Федерального закона от 28.12.2013 
№ 400-ФЗ)</t>
    </r>
  </si>
  <si>
    <t>размер повышения,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</si>
</sst>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90" zoomScaleSheetLayoutView="90" workbookViewId="0" topLeftCell="A1">
      <selection activeCell="A3" sqref="A3:C3"/>
    </sheetView>
  </sheetViews>
  <sheetFormatPr defaultColWidth="9.140625" defaultRowHeight="15"/>
  <cols>
    <col min="1" max="1" width="10.28125" style="1" customWidth="1"/>
    <col min="2" max="2" width="59.00390625" style="1" customWidth="1"/>
    <col min="3" max="3" width="15.28125" style="1" customWidth="1"/>
    <col min="4" max="4" width="15.28125" style="13" customWidth="1"/>
    <col min="5" max="16384" width="9.140625" style="1" customWidth="1"/>
  </cols>
  <sheetData>
    <row r="1" spans="1:4" ht="73.5" customHeight="1">
      <c r="A1" s="17" t="s">
        <v>30</v>
      </c>
      <c r="B1" s="4" t="s">
        <v>27</v>
      </c>
      <c r="C1" s="4" t="s">
        <v>29</v>
      </c>
      <c r="D1" s="13" t="s">
        <v>31</v>
      </c>
    </row>
    <row r="2" spans="1:3" ht="19.5" customHeight="1">
      <c r="A2" s="18"/>
      <c r="B2" s="9" t="s">
        <v>0</v>
      </c>
      <c r="C2" s="10">
        <v>1.048</v>
      </c>
    </row>
    <row r="3" spans="1:4" ht="37.5" customHeight="1">
      <c r="A3" s="16" t="s">
        <v>21</v>
      </c>
      <c r="B3" s="16"/>
      <c r="C3" s="16"/>
      <c r="D3" s="14"/>
    </row>
    <row r="4" spans="1:3" ht="20.25" customHeight="1">
      <c r="A4" s="5" t="s">
        <v>13</v>
      </c>
      <c r="B4" s="3" t="s">
        <v>11</v>
      </c>
      <c r="C4" s="6">
        <v>7567.33</v>
      </c>
    </row>
    <row r="5" spans="1:4" ht="20.25" customHeight="1">
      <c r="A5" s="7" t="s">
        <v>18</v>
      </c>
      <c r="B5" s="3" t="s">
        <v>8</v>
      </c>
      <c r="C5" s="6">
        <f>C4+C4/3</f>
        <v>10089.773333333333</v>
      </c>
      <c r="D5" s="15">
        <f>C5-$C$4</f>
        <v>2522.4433333333327</v>
      </c>
    </row>
    <row r="6" spans="1:4" ht="20.25" customHeight="1">
      <c r="A6" s="7" t="s">
        <v>18</v>
      </c>
      <c r="B6" s="3" t="s">
        <v>9</v>
      </c>
      <c r="C6" s="6">
        <f>C4+C4*2/3</f>
        <v>12612.216666666667</v>
      </c>
      <c r="D6" s="15">
        <f aca="true" t="shared" si="0" ref="D6:D11">C6-$C$4</f>
        <v>5044.886666666667</v>
      </c>
    </row>
    <row r="7" spans="1:4" ht="20.25" customHeight="1">
      <c r="A7" s="7" t="s">
        <v>18</v>
      </c>
      <c r="B7" s="3" t="s">
        <v>10</v>
      </c>
      <c r="C7" s="6">
        <f>C4+C4</f>
        <v>15134.66</v>
      </c>
      <c r="D7" s="15">
        <f t="shared" si="0"/>
        <v>7567.33</v>
      </c>
    </row>
    <row r="8" spans="1:4" ht="20.25" customHeight="1">
      <c r="A8" s="7" t="s">
        <v>14</v>
      </c>
      <c r="B8" s="3" t="s">
        <v>4</v>
      </c>
      <c r="C8" s="6">
        <f>C4*2</f>
        <v>15134.66</v>
      </c>
      <c r="D8" s="15">
        <f t="shared" si="0"/>
        <v>7567.33</v>
      </c>
    </row>
    <row r="9" spans="1:4" ht="20.25" customHeight="1">
      <c r="A9" s="7" t="s">
        <v>19</v>
      </c>
      <c r="B9" s="3" t="s">
        <v>2</v>
      </c>
      <c r="C9" s="6">
        <f>1.5*C4</f>
        <v>11350.994999999999</v>
      </c>
      <c r="D9" s="15">
        <f t="shared" si="0"/>
        <v>3783.664999999999</v>
      </c>
    </row>
    <row r="10" spans="1:4" ht="30.75" customHeight="1">
      <c r="A10" s="7" t="s">
        <v>20</v>
      </c>
      <c r="B10" s="3" t="s">
        <v>3</v>
      </c>
      <c r="C10" s="6">
        <f>1.3*C4</f>
        <v>9837.529</v>
      </c>
      <c r="D10" s="15">
        <f t="shared" si="0"/>
        <v>2270.1990000000005</v>
      </c>
    </row>
    <row r="11" spans="1:4" ht="30">
      <c r="A11" s="5" t="s">
        <v>17</v>
      </c>
      <c r="B11" s="3" t="s">
        <v>26</v>
      </c>
      <c r="C11" s="6">
        <f>C4*1.25</f>
        <v>9459.1625</v>
      </c>
      <c r="D11" s="15">
        <f t="shared" si="0"/>
        <v>1891.8325000000004</v>
      </c>
    </row>
    <row r="12" spans="1:3" ht="41.25" customHeight="1">
      <c r="A12" s="16" t="s">
        <v>22</v>
      </c>
      <c r="B12" s="16"/>
      <c r="C12" s="16"/>
    </row>
    <row r="13" spans="1:3" ht="20.25" customHeight="1">
      <c r="A13" s="5" t="s">
        <v>14</v>
      </c>
      <c r="B13" s="3" t="s">
        <v>5</v>
      </c>
      <c r="C13" s="6">
        <f>C4*2</f>
        <v>15134.66</v>
      </c>
    </row>
    <row r="14" spans="1:3" ht="20.25" customHeight="1">
      <c r="A14" s="5" t="s">
        <v>13</v>
      </c>
      <c r="B14" s="3" t="s">
        <v>6</v>
      </c>
      <c r="C14" s="6">
        <f>C4</f>
        <v>7567.33</v>
      </c>
    </row>
    <row r="15" spans="1:3" ht="20.25" customHeight="1">
      <c r="A15" s="5" t="s">
        <v>16</v>
      </c>
      <c r="B15" s="3" t="s">
        <v>7</v>
      </c>
      <c r="C15" s="6">
        <f>C4/2</f>
        <v>3783.665</v>
      </c>
    </row>
    <row r="16" spans="1:3" ht="37.5" customHeight="1">
      <c r="A16" s="16" t="s">
        <v>24</v>
      </c>
      <c r="B16" s="16"/>
      <c r="C16" s="16"/>
    </row>
    <row r="17" spans="1:3" ht="20.25" customHeight="1">
      <c r="A17" s="5" t="s">
        <v>16</v>
      </c>
      <c r="B17" s="3" t="s">
        <v>12</v>
      </c>
      <c r="C17" s="6">
        <f>C4/2</f>
        <v>3783.665</v>
      </c>
    </row>
    <row r="18" spans="1:3" ht="33.75" customHeight="1">
      <c r="A18" s="5" t="s">
        <v>15</v>
      </c>
      <c r="B18" s="3" t="s">
        <v>25</v>
      </c>
      <c r="C18" s="6">
        <f>C4</f>
        <v>7567.33</v>
      </c>
    </row>
    <row r="19" ht="15.75">
      <c r="C19" s="2"/>
    </row>
    <row r="20" spans="2:3" ht="15">
      <c r="B20" s="8" t="s">
        <v>1</v>
      </c>
      <c r="C20" s="11">
        <v>123.77</v>
      </c>
    </row>
    <row r="21" spans="2:3" ht="60">
      <c r="B21" s="8" t="s">
        <v>23</v>
      </c>
      <c r="C21" s="12" t="s">
        <v>28</v>
      </c>
    </row>
    <row r="22" ht="15.75">
      <c r="C22" s="2"/>
    </row>
    <row r="23" ht="15.75">
      <c r="C23" s="2"/>
    </row>
    <row r="24" ht="15.75">
      <c r="C24" s="2"/>
    </row>
    <row r="25" ht="15.75">
      <c r="C25" s="2"/>
    </row>
    <row r="26" ht="15.75">
      <c r="C26" s="2"/>
    </row>
    <row r="27" ht="15.75">
      <c r="C27" s="2"/>
    </row>
    <row r="28" ht="15.75">
      <c r="C28" s="2"/>
    </row>
    <row r="29" ht="15.75">
      <c r="C29" s="2"/>
    </row>
    <row r="30" ht="15.75">
      <c r="C30" s="2"/>
    </row>
    <row r="31" ht="15.75">
      <c r="C31" s="2"/>
    </row>
    <row r="32" ht="15.75">
      <c r="C32" s="2"/>
    </row>
    <row r="33" ht="15.75">
      <c r="C33" s="2"/>
    </row>
    <row r="34" ht="15.75">
      <c r="C34" s="2"/>
    </row>
    <row r="35" ht="15.75">
      <c r="C35" s="2"/>
    </row>
    <row r="36" ht="15.75">
      <c r="C36" s="2"/>
    </row>
    <row r="37" ht="15.75">
      <c r="C37" s="2"/>
    </row>
  </sheetData>
  <sheetProtection/>
  <mergeCells count="4">
    <mergeCell ref="A3:C3"/>
    <mergeCell ref="A12:C12"/>
    <mergeCell ref="A16:C16"/>
    <mergeCell ref="A1:A2"/>
  </mergeCells>
  <printOptions/>
  <pageMargins left="0.54" right="0.37" top="0.75" bottom="0.75" header="0.3" footer="0.3"/>
  <pageSetup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Винокурова Екатерина Андреевна</dc:creator>
  <cp:keywords/>
  <dc:description/>
  <cp:lastModifiedBy>053ZorinaON</cp:lastModifiedBy>
  <cp:lastPrinted>2023-08-22T08:17:13Z</cp:lastPrinted>
  <dcterms:created xsi:type="dcterms:W3CDTF">2022-05-26T12:03:19Z</dcterms:created>
  <dcterms:modified xsi:type="dcterms:W3CDTF">2023-08-22T08:32:42Z</dcterms:modified>
  <cp:category/>
  <cp:version/>
  <cp:contentType/>
  <cp:contentStatus/>
</cp:coreProperties>
</file>