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0875"/>
  </bookViews>
  <sheets>
    <sheet name="27.12.2016" sheetId="1" r:id="rId1"/>
  </sheets>
  <definedNames>
    <definedName name="_xlnm.Print_Area" localSheetId="0">'27.12.2016'!$A$1:$F$56</definedName>
  </definedNames>
  <calcPr calcId="145621"/>
</workbook>
</file>

<file path=xl/calcChain.xml><?xml version="1.0" encoding="utf-8"?>
<calcChain xmlns="http://schemas.openxmlformats.org/spreadsheetml/2006/main">
  <c r="E34" i="1" l="1"/>
  <c r="D34" i="1"/>
  <c r="D29" i="1"/>
  <c r="E29" i="1"/>
  <c r="E22" i="1"/>
  <c r="E39" i="1" s="1"/>
  <c r="D22" i="1"/>
  <c r="D39" i="1" s="1"/>
  <c r="E38" i="1"/>
  <c r="D38" i="1"/>
  <c r="E27" i="1"/>
  <c r="D27" i="1"/>
</calcChain>
</file>

<file path=xl/sharedStrings.xml><?xml version="1.0" encoding="utf-8"?>
<sst xmlns="http://schemas.openxmlformats.org/spreadsheetml/2006/main" count="59" uniqueCount="59">
  <si>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27.12.2016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</si>
  <si>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</si>
  <si>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</si>
  <si>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</si>
  <si>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</si>
  <si>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</si>
  <si>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</si>
  <si>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</si>
  <si>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</si>
  <si>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МУП "ГПТ"</t>
  </si>
  <si>
    <t>и.о. руководителя Голышкин Владимир Николаевич</t>
  </si>
  <si>
    <t>ОАО "Белгородэнергоремонт"</t>
  </si>
  <si>
    <t>Завгородний Владимир Михайлович</t>
  </si>
  <si>
    <t>ОАО СУ-5 "Белгородстрой"</t>
  </si>
  <si>
    <t>Терехов Николай Гаврилович</t>
  </si>
  <si>
    <t>ООО "Промбетон"</t>
  </si>
  <si>
    <t>Трушляков Константин Михайлович</t>
  </si>
  <si>
    <t>д.п. 24.03.2015</t>
  </si>
  <si>
    <t>ООО "Авто Ресурс"</t>
  </si>
  <si>
    <t>Быков Родион Вячеславович</t>
  </si>
  <si>
    <t>ГУП "Белгородпчелопром"</t>
  </si>
  <si>
    <t>Осотин Анатолий Васильевич</t>
  </si>
  <si>
    <t>ООО "Домстрой-Отделка"</t>
  </si>
  <si>
    <t>Правшин Сергей Евгеньевич</t>
  </si>
  <si>
    <t>ООО "Маяк"</t>
  </si>
  <si>
    <t>Петрунов Владимир Анатольевич</t>
  </si>
  <si>
    <t>БОЗ ФГУП НПО Нефтехимавтоматика</t>
  </si>
  <si>
    <t>Еганов Игорь Васильевич</t>
  </si>
  <si>
    <t>ООО ТД "Белплекс"</t>
  </si>
  <si>
    <t>Мальцев Сергей Юрьевич</t>
  </si>
  <si>
    <t>ООО "Вариант"</t>
  </si>
  <si>
    <t>Горбатов Александр Николаевич</t>
  </si>
  <si>
    <t>ООО ТД "Фаворит"</t>
  </si>
  <si>
    <t>Перемышлев Сергей Викторович</t>
  </si>
  <si>
    <t>Итого по г. Белгороду</t>
  </si>
  <si>
    <t>УПФР в Борисовском районе</t>
  </si>
  <si>
    <t>Кравченко Николай Васильевич</t>
  </si>
  <si>
    <t>ИП Кравченко Николай Васильевич</t>
  </si>
  <si>
    <t>ООО "Базис"</t>
  </si>
  <si>
    <t>Итого</t>
  </si>
  <si>
    <t>ИП Починская Валентина Васильевна</t>
  </si>
  <si>
    <t>Итого по Борисовскому району</t>
  </si>
  <si>
    <t xml:space="preserve">УПФР в Старооскольском районе </t>
  </si>
  <si>
    <t>ООО "Бентопром"</t>
  </si>
  <si>
    <t>Сеник Михаил Геннадьевич</t>
  </si>
  <si>
    <t>ОАО "Осколснаб"</t>
  </si>
  <si>
    <t>Киселев Константин Константинович</t>
  </si>
  <si>
    <t>ООО "МФ "Старооскольская"</t>
  </si>
  <si>
    <t>Воробьев Александр Александрович</t>
  </si>
  <si>
    <t>Итого по Старооскольскому району</t>
  </si>
  <si>
    <t xml:space="preserve">УПФР в Чернянском районе </t>
  </si>
  <si>
    <t>АО"Белвелокс"</t>
  </si>
  <si>
    <t>Кузнецов Анатолий Владимирович</t>
  </si>
  <si>
    <t>ООО"Оскол-Транзит"</t>
  </si>
  <si>
    <t>Фахретдинов Альберт Ахтямович</t>
  </si>
  <si>
    <t>Итого по Чернянскому району</t>
  </si>
  <si>
    <t>Начальник отдела ОАСВ ВС и ЗЛ, ВЗ                                                                    Е.А. Шевцова</t>
  </si>
  <si>
    <t>Исполнитель: Мясоедова Н.Н. тел.30-69-57</t>
  </si>
  <si>
    <t xml:space="preserve">ВСЕГО задолженность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</si>
</sst>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sz val="16"/>
      <color indexed="8"/>
      <name val="Calibri"/>
      <family val="2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1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horizontal="right" wrapText="1"/>
    </xf>
    <xf numFmtId="2" fontId="9" fillId="0" borderId="1" xfId="1" applyNumberFormat="1" applyFont="1" applyBorder="1" applyAlignment="1">
      <alignment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3" fillId="2" borderId="1" xfId="1" applyFont="1" applyFill="1" applyBorder="1" applyAlignment="1"/>
    <xf numFmtId="0" fontId="14" fillId="2" borderId="1" xfId="1" applyFont="1" applyFill="1" applyBorder="1" applyAlignment="1"/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left" wrapText="1"/>
    </xf>
    <xf numFmtId="164" fontId="15" fillId="0" borderId="1" xfId="1" quotePrefix="1" applyNumberFormat="1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left" wrapText="1"/>
    </xf>
    <xf numFmtId="164" fontId="15" fillId="0" borderId="2" xfId="1" quotePrefix="1" applyNumberFormat="1" applyFont="1" applyFill="1" applyBorder="1" applyAlignment="1">
      <alignment horizontal="center" wrapText="1"/>
    </xf>
    <xf numFmtId="0" fontId="0" fillId="0" borderId="1" xfId="0" applyBorder="1"/>
    <xf numFmtId="0" fontId="17" fillId="0" borderId="2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164" fontId="17" fillId="0" borderId="1" xfId="1" quotePrefix="1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165" fontId="15" fillId="0" borderId="1" xfId="1" quotePrefix="1" applyNumberFormat="1" applyFont="1" applyFill="1" applyBorder="1" applyAlignment="1">
      <alignment horizontal="center" wrapText="1"/>
    </xf>
    <xf numFmtId="164" fontId="17" fillId="0" borderId="1" xfId="1" applyNumberFormat="1" applyFont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165" fontId="17" fillId="0" borderId="1" xfId="1" quotePrefix="1" applyNumberFormat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left"/>
    </xf>
    <xf numFmtId="164" fontId="9" fillId="2" borderId="1" xfId="1" applyNumberFormat="1" applyFont="1" applyFill="1" applyBorder="1" applyAlignment="1">
      <alignment horizontal="left"/>
    </xf>
    <xf numFmtId="14" fontId="16" fillId="0" borderId="1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wrapText="1"/>
    </xf>
    <xf numFmtId="0" fontId="17" fillId="0" borderId="1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/>
    <xf numFmtId="1" fontId="16" fillId="0" borderId="0" xfId="2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0" fillId="0" borderId="0" xfId="0" applyFont="1"/>
  </cellXfs>
  <cellStyles count="21">
    <cellStyle name="Excel Built-in Normal" xfId="3"/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2" xfId="8"/>
    <cellStyle name="Обычный 2 2" xfId="9"/>
    <cellStyle name="Обычный 3" xfId="10"/>
    <cellStyle name="Обычный 3 2" xfId="11"/>
    <cellStyle name="Обычный 3 3" xfId="12"/>
    <cellStyle name="Обычный 4" xfId="1"/>
    <cellStyle name="Обычный 4 2" xfId="2"/>
    <cellStyle name="Обычный 4 2 2" xfId="13"/>
    <cellStyle name="Обычный 5" xfId="14"/>
    <cellStyle name="Обычный 5 2" xfId="15"/>
    <cellStyle name="Обычный 6" xfId="16"/>
    <cellStyle name="Обычный 6 2" xfId="17"/>
    <cellStyle name="Обычный 7" xfId="18"/>
    <cellStyle name="Обычный 8" xfId="19"/>
    <cellStyle name="Обычный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abSelected="1" view="pageBreakPreview" zoomScale="69" zoomScaleNormal="100" zoomScaleSheetLayoutView="69" workbookViewId="0">
      <selection activeCell="D38" sqref="D38"/>
    </sheetView>
  </sheetViews>
  <sheetFormatPr defaultColWidth="52" defaultRowHeight="15" x14ac:dyDescent="0.25"/>
  <cols>
    <col min="1" max="1" width="9.140625" style="42" customWidth="1"/>
    <col min="2" max="2" width="65.42578125" style="46" customWidth="1"/>
    <col min="3" max="3" width="64.28515625" style="46" customWidth="1"/>
    <col min="4" max="4" width="28.28515625" customWidth="1"/>
    <col min="5" max="5" width="27.5703125" customWidth="1"/>
    <col min="6" max="6" width="26.28515625" customWidth="1"/>
    <col min="7" max="58" width="9.140625" customWidth="1"/>
    <col min="59" max="59" width="53.42578125" customWidth="1"/>
  </cols>
  <sheetData>
    <row r="2" spans="1:6" ht="18.75" x14ac:dyDescent="0.3">
      <c r="A2" s="1"/>
      <c r="B2" s="2"/>
      <c r="C2" s="3"/>
      <c r="D2" s="3"/>
      <c r="E2" s="3"/>
    </row>
    <row r="3" spans="1:6" ht="15" customHeight="1" x14ac:dyDescent="0.25">
      <c r="A3" s="4" t="s">
        <v>0</v>
      </c>
      <c r="B3" s="4"/>
      <c r="C3" s="4"/>
      <c r="D3" s="4"/>
      <c r="E3" s="4"/>
    </row>
    <row r="4" spans="1:6" ht="15" customHeight="1" x14ac:dyDescent="0.25">
      <c r="A4" s="4"/>
      <c r="B4" s="4"/>
      <c r="C4" s="4"/>
      <c r="D4" s="4"/>
      <c r="E4" s="4"/>
    </row>
    <row r="5" spans="1:6" ht="48" customHeight="1" x14ac:dyDescent="0.25">
      <c r="A5" s="4"/>
      <c r="B5" s="4"/>
      <c r="C5" s="4"/>
      <c r="D5" s="4"/>
      <c r="E5" s="4"/>
    </row>
    <row r="6" spans="1:6" ht="32.25" customHeight="1" x14ac:dyDescent="0.35">
      <c r="A6" s="5"/>
      <c r="B6" s="6"/>
      <c r="C6" s="6"/>
      <c r="F6" s="7" t="s">
        <v>1</v>
      </c>
    </row>
    <row r="7" spans="1:6" ht="144" customHeight="1" x14ac:dyDescent="0.25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  <c r="F7" s="10" t="s">
        <v>7</v>
      </c>
    </row>
    <row r="8" spans="1:6" ht="18.75" x14ac:dyDescent="0.3">
      <c r="A8" s="11">
        <v>1</v>
      </c>
      <c r="B8" s="12">
        <v>2</v>
      </c>
      <c r="C8" s="11">
        <v>3</v>
      </c>
      <c r="D8" s="12">
        <v>4</v>
      </c>
      <c r="E8" s="11">
        <v>5</v>
      </c>
      <c r="F8" s="12">
        <v>6</v>
      </c>
    </row>
    <row r="9" spans="1:6" ht="42" customHeight="1" x14ac:dyDescent="0.3">
      <c r="A9" s="13" t="s">
        <v>8</v>
      </c>
      <c r="B9" s="14"/>
      <c r="C9" s="15"/>
      <c r="D9" s="16"/>
      <c r="E9" s="16"/>
      <c r="F9" s="16"/>
    </row>
    <row r="10" spans="1:6" ht="47.25" customHeight="1" x14ac:dyDescent="0.4">
      <c r="A10" s="17">
        <v>1</v>
      </c>
      <c r="B10" s="18" t="s">
        <v>9</v>
      </c>
      <c r="C10" s="19" t="s">
        <v>10</v>
      </c>
      <c r="D10" s="20">
        <v>12975.460000000001</v>
      </c>
      <c r="E10" s="20">
        <v>4251.3100000000004</v>
      </c>
      <c r="F10" s="21">
        <v>42194</v>
      </c>
    </row>
    <row r="11" spans="1:6" ht="42" customHeight="1" x14ac:dyDescent="0.4">
      <c r="A11" s="17">
        <v>2</v>
      </c>
      <c r="B11" s="18" t="s">
        <v>11</v>
      </c>
      <c r="C11" s="19" t="s">
        <v>12</v>
      </c>
      <c r="D11" s="20">
        <v>1963.5900000000001</v>
      </c>
      <c r="E11" s="20">
        <v>469.68</v>
      </c>
      <c r="F11" s="21">
        <v>41935</v>
      </c>
    </row>
    <row r="12" spans="1:6" ht="42" customHeight="1" x14ac:dyDescent="0.4">
      <c r="A12" s="17">
        <v>3</v>
      </c>
      <c r="B12" s="18" t="s">
        <v>13</v>
      </c>
      <c r="C12" s="19" t="s">
        <v>14</v>
      </c>
      <c r="D12" s="20">
        <v>1557.16</v>
      </c>
      <c r="E12" s="20">
        <v>343.47</v>
      </c>
      <c r="F12" s="21">
        <v>42059</v>
      </c>
    </row>
    <row r="13" spans="1:6" ht="42" customHeight="1" x14ac:dyDescent="0.4">
      <c r="A13" s="17">
        <v>4</v>
      </c>
      <c r="B13" s="18" t="s">
        <v>15</v>
      </c>
      <c r="C13" s="19" t="s">
        <v>16</v>
      </c>
      <c r="D13" s="20">
        <v>616.97</v>
      </c>
      <c r="E13" s="20">
        <v>162.33000000000001</v>
      </c>
      <c r="F13" s="21" t="s">
        <v>17</v>
      </c>
    </row>
    <row r="14" spans="1:6" ht="42" customHeight="1" x14ac:dyDescent="0.4">
      <c r="A14" s="17">
        <v>5</v>
      </c>
      <c r="B14" s="18" t="s">
        <v>18</v>
      </c>
      <c r="C14" s="22" t="s">
        <v>19</v>
      </c>
      <c r="D14" s="20">
        <v>536.20000000000005</v>
      </c>
      <c r="E14" s="23">
        <v>112.5</v>
      </c>
      <c r="F14" s="24"/>
    </row>
    <row r="15" spans="1:6" ht="42" customHeight="1" x14ac:dyDescent="0.4">
      <c r="A15" s="17">
        <v>6</v>
      </c>
      <c r="B15" s="18" t="s">
        <v>20</v>
      </c>
      <c r="C15" s="19" t="s">
        <v>21</v>
      </c>
      <c r="D15" s="20">
        <v>535.12</v>
      </c>
      <c r="E15" s="20">
        <v>121.49</v>
      </c>
      <c r="F15" s="21">
        <v>42590</v>
      </c>
    </row>
    <row r="16" spans="1:6" ht="42" customHeight="1" x14ac:dyDescent="0.4">
      <c r="A16" s="17">
        <v>7</v>
      </c>
      <c r="B16" s="18" t="s">
        <v>22</v>
      </c>
      <c r="C16" s="22" t="s">
        <v>23</v>
      </c>
      <c r="D16" s="20">
        <v>370.25</v>
      </c>
      <c r="E16" s="23"/>
      <c r="F16" s="24"/>
    </row>
    <row r="17" spans="1:6" ht="42" customHeight="1" x14ac:dyDescent="0.4">
      <c r="A17" s="17">
        <v>8</v>
      </c>
      <c r="B17" s="18" t="s">
        <v>24</v>
      </c>
      <c r="C17" s="22" t="s">
        <v>25</v>
      </c>
      <c r="D17" s="20">
        <v>344.37</v>
      </c>
      <c r="E17" s="23"/>
      <c r="F17" s="21">
        <v>42039</v>
      </c>
    </row>
    <row r="18" spans="1:6" ht="42" customHeight="1" x14ac:dyDescent="0.4">
      <c r="A18" s="17">
        <v>9</v>
      </c>
      <c r="B18" s="18" t="s">
        <v>26</v>
      </c>
      <c r="C18" s="19" t="s">
        <v>27</v>
      </c>
      <c r="D18" s="20">
        <v>484.5</v>
      </c>
      <c r="E18" s="23">
        <v>73.2</v>
      </c>
      <c r="F18" s="24"/>
    </row>
    <row r="19" spans="1:6" ht="42" customHeight="1" x14ac:dyDescent="0.4">
      <c r="A19" s="17">
        <v>10</v>
      </c>
      <c r="B19" s="18" t="s">
        <v>28</v>
      </c>
      <c r="C19" s="22" t="s">
        <v>29</v>
      </c>
      <c r="D19" s="20">
        <v>298.45</v>
      </c>
      <c r="E19" s="23">
        <v>69.930000000000007</v>
      </c>
      <c r="F19" s="24"/>
    </row>
    <row r="20" spans="1:6" ht="42" customHeight="1" x14ac:dyDescent="0.4">
      <c r="A20" s="17">
        <v>11</v>
      </c>
      <c r="B20" s="18" t="s">
        <v>30</v>
      </c>
      <c r="C20" s="19" t="s">
        <v>31</v>
      </c>
      <c r="D20" s="20">
        <v>142.5</v>
      </c>
      <c r="E20" s="23">
        <v>33.03</v>
      </c>
      <c r="F20" s="24"/>
    </row>
    <row r="21" spans="1:6" ht="42" customHeight="1" x14ac:dyDescent="0.4">
      <c r="A21" s="17">
        <v>12</v>
      </c>
      <c r="B21" s="18" t="s">
        <v>32</v>
      </c>
      <c r="C21" s="19" t="s">
        <v>33</v>
      </c>
      <c r="D21" s="20">
        <v>140.75</v>
      </c>
      <c r="E21" s="23">
        <v>46.24</v>
      </c>
      <c r="F21" s="24"/>
    </row>
    <row r="22" spans="1:6" ht="42" customHeight="1" x14ac:dyDescent="0.35">
      <c r="A22" s="25" t="s">
        <v>34</v>
      </c>
      <c r="B22" s="26"/>
      <c r="C22" s="27"/>
      <c r="D22" s="28">
        <f>SUM(D10:D21)</f>
        <v>19965.320000000003</v>
      </c>
      <c r="E22" s="28">
        <f>SUM(E10:E21)</f>
        <v>5683.18</v>
      </c>
      <c r="F22" s="24"/>
    </row>
    <row r="23" spans="1:6" ht="42" customHeight="1" x14ac:dyDescent="0.3">
      <c r="A23" s="13" t="s">
        <v>35</v>
      </c>
      <c r="B23" s="14"/>
      <c r="C23" s="15"/>
      <c r="D23" s="16"/>
      <c r="E23" s="16"/>
      <c r="F23" s="16"/>
    </row>
    <row r="24" spans="1:6" ht="42" customHeight="1" x14ac:dyDescent="0.35">
      <c r="A24" s="25" t="s">
        <v>36</v>
      </c>
      <c r="B24" s="26"/>
      <c r="C24" s="26"/>
      <c r="D24" s="26"/>
      <c r="E24" s="26"/>
      <c r="F24" s="27"/>
    </row>
    <row r="25" spans="1:6" ht="42" customHeight="1" x14ac:dyDescent="0.4">
      <c r="A25" s="17">
        <v>1</v>
      </c>
      <c r="B25" s="29" t="s">
        <v>37</v>
      </c>
      <c r="C25" s="30"/>
      <c r="D25" s="31">
        <v>1139</v>
      </c>
      <c r="E25" s="31"/>
      <c r="F25" s="21">
        <v>41088</v>
      </c>
    </row>
    <row r="26" spans="1:6" ht="42" customHeight="1" x14ac:dyDescent="0.4">
      <c r="A26" s="17">
        <v>2</v>
      </c>
      <c r="B26" s="29" t="s">
        <v>38</v>
      </c>
      <c r="C26" s="30"/>
      <c r="D26" s="31">
        <v>645.30000000000007</v>
      </c>
      <c r="E26" s="31">
        <v>199.2</v>
      </c>
      <c r="F26" s="21">
        <v>42048</v>
      </c>
    </row>
    <row r="27" spans="1:6" ht="42" customHeight="1" x14ac:dyDescent="0.35">
      <c r="A27" s="25" t="s">
        <v>39</v>
      </c>
      <c r="B27" s="26"/>
      <c r="C27" s="27"/>
      <c r="D27" s="32">
        <f>SUM(D25:D26)</f>
        <v>1784.3000000000002</v>
      </c>
      <c r="E27" s="32">
        <f>SUM(E25:E26)</f>
        <v>199.2</v>
      </c>
      <c r="F27" s="33"/>
    </row>
    <row r="28" spans="1:6" ht="42" customHeight="1" x14ac:dyDescent="0.4">
      <c r="A28" s="17">
        <v>3</v>
      </c>
      <c r="B28" s="29" t="s">
        <v>40</v>
      </c>
      <c r="C28" s="30"/>
      <c r="D28" s="31">
        <v>2873.7</v>
      </c>
      <c r="E28" s="31"/>
      <c r="F28" s="21">
        <v>42109</v>
      </c>
    </row>
    <row r="29" spans="1:6" ht="42" customHeight="1" x14ac:dyDescent="0.35">
      <c r="A29" s="25" t="s">
        <v>41</v>
      </c>
      <c r="B29" s="26"/>
      <c r="C29" s="27"/>
      <c r="D29" s="34">
        <f>D27+D28</f>
        <v>4658</v>
      </c>
      <c r="E29" s="34">
        <f>E27+E28</f>
        <v>199.2</v>
      </c>
      <c r="F29" s="21"/>
    </row>
    <row r="30" spans="1:6" ht="42" customHeight="1" x14ac:dyDescent="0.3">
      <c r="A30" s="13" t="s">
        <v>42</v>
      </c>
      <c r="B30" s="35"/>
      <c r="C30" s="35"/>
      <c r="D30" s="36"/>
      <c r="E30" s="36"/>
      <c r="F30" s="13"/>
    </row>
    <row r="31" spans="1:6" ht="42" customHeight="1" x14ac:dyDescent="0.4">
      <c r="A31" s="17">
        <v>1</v>
      </c>
      <c r="B31" s="18" t="s">
        <v>43</v>
      </c>
      <c r="C31" s="19" t="s">
        <v>44</v>
      </c>
      <c r="D31" s="20">
        <v>1378.3</v>
      </c>
      <c r="E31" s="20">
        <v>330.7</v>
      </c>
      <c r="F31" s="37">
        <v>42219</v>
      </c>
    </row>
    <row r="32" spans="1:6" ht="42" customHeight="1" x14ac:dyDescent="0.4">
      <c r="A32" s="17">
        <v>2</v>
      </c>
      <c r="B32" s="18" t="s">
        <v>45</v>
      </c>
      <c r="C32" s="19" t="s">
        <v>46</v>
      </c>
      <c r="D32" s="20">
        <v>227</v>
      </c>
      <c r="E32" s="20">
        <v>286.10000000000002</v>
      </c>
      <c r="F32" s="37">
        <v>42073</v>
      </c>
    </row>
    <row r="33" spans="1:6" ht="42" customHeight="1" x14ac:dyDescent="0.4">
      <c r="A33" s="17">
        <v>3</v>
      </c>
      <c r="B33" s="18" t="s">
        <v>47</v>
      </c>
      <c r="C33" s="19" t="s">
        <v>48</v>
      </c>
      <c r="D33" s="20">
        <v>134.5</v>
      </c>
      <c r="E33" s="20">
        <v>78.400000000000006</v>
      </c>
      <c r="F33" s="37">
        <v>42430</v>
      </c>
    </row>
    <row r="34" spans="1:6" ht="42" customHeight="1" x14ac:dyDescent="0.35">
      <c r="A34" s="25" t="s">
        <v>49</v>
      </c>
      <c r="B34" s="26"/>
      <c r="C34" s="27"/>
      <c r="D34" s="28">
        <f>D31+D32+D33</f>
        <v>1739.8</v>
      </c>
      <c r="E34" s="28">
        <f>E31+E32+E33</f>
        <v>695.19999999999993</v>
      </c>
      <c r="F34" s="28"/>
    </row>
    <row r="35" spans="1:6" ht="42" customHeight="1" x14ac:dyDescent="0.3">
      <c r="A35" s="13" t="s">
        <v>50</v>
      </c>
      <c r="B35" s="35"/>
      <c r="C35" s="35"/>
      <c r="D35" s="13"/>
      <c r="E35" s="13"/>
      <c r="F35" s="13"/>
    </row>
    <row r="36" spans="1:6" ht="54" customHeight="1" x14ac:dyDescent="0.4">
      <c r="A36" s="17">
        <v>1</v>
      </c>
      <c r="B36" s="38" t="s">
        <v>51</v>
      </c>
      <c r="C36" s="19" t="s">
        <v>52</v>
      </c>
      <c r="D36" s="31">
        <v>3329.9569999999999</v>
      </c>
      <c r="E36" s="31">
        <v>779.30799999999999</v>
      </c>
      <c r="F36" s="37">
        <v>42501</v>
      </c>
    </row>
    <row r="37" spans="1:6" ht="42" customHeight="1" x14ac:dyDescent="0.4">
      <c r="A37" s="17">
        <v>2</v>
      </c>
      <c r="B37" s="38" t="s">
        <v>53</v>
      </c>
      <c r="C37" s="19" t="s">
        <v>54</v>
      </c>
      <c r="D37" s="31">
        <v>128.608</v>
      </c>
      <c r="E37" s="31">
        <v>31.809000000000001</v>
      </c>
      <c r="F37" s="37">
        <v>42472</v>
      </c>
    </row>
    <row r="38" spans="1:6" ht="42" customHeight="1" x14ac:dyDescent="0.4">
      <c r="A38" s="25" t="s">
        <v>55</v>
      </c>
      <c r="B38" s="26"/>
      <c r="C38" s="27"/>
      <c r="D38" s="28">
        <f>D36+D37</f>
        <v>3458.5650000000001</v>
      </c>
      <c r="E38" s="28">
        <f>E36+E37</f>
        <v>811.11699999999996</v>
      </c>
      <c r="F38" s="37"/>
    </row>
    <row r="39" spans="1:6" s="41" customFormat="1" ht="42" customHeight="1" x14ac:dyDescent="0.35">
      <c r="A39" s="39" t="s">
        <v>58</v>
      </c>
      <c r="B39" s="39"/>
      <c r="C39" s="39"/>
      <c r="D39" s="32">
        <f>D22+D29+D34+D38</f>
        <v>29821.685000000001</v>
      </c>
      <c r="E39" s="32">
        <f>E22+E29+E34+E38</f>
        <v>7388.6970000000001</v>
      </c>
      <c r="F39" s="40"/>
    </row>
    <row r="40" spans="1:6" s="41" customFormat="1" ht="26.25" x14ac:dyDescent="0.4">
      <c r="A40" s="42"/>
      <c r="C40" s="43"/>
      <c r="D40" s="44"/>
      <c r="E40"/>
    </row>
    <row r="43" spans="1:6" ht="27.75" x14ac:dyDescent="0.4">
      <c r="B43" s="45" t="s">
        <v>56</v>
      </c>
    </row>
    <row r="48" spans="1:6" x14ac:dyDescent="0.25">
      <c r="B48"/>
      <c r="C48"/>
    </row>
    <row r="51" spans="2:2" ht="18.75" x14ac:dyDescent="0.3">
      <c r="B51" s="6" t="s">
        <v>57</v>
      </c>
    </row>
    <row r="53" spans="2:2" x14ac:dyDescent="0.25">
      <c r="B53"/>
    </row>
    <row r="57" spans="2:2" x14ac:dyDescent="0.25">
      <c r="B57"/>
    </row>
  </sheetData>
  <mergeCells count="11">
    <mergeCell ref="B28:C28"/>
    <mergeCell ref="A29:C29"/>
    <mergeCell ref="A34:C34"/>
    <mergeCell ref="A38:C38"/>
    <mergeCell ref="A39:C39"/>
    <mergeCell ref="A3:E5"/>
    <mergeCell ref="A22:C22"/>
    <mergeCell ref="A24:F24"/>
    <mergeCell ref="B25:C25"/>
    <mergeCell ref="B26:C26"/>
    <mergeCell ref="A27:C27"/>
  </mergeCells>
  <pageMargins left="0.74803149606299213" right="0.35433070866141736" top="0.55118110236220474" bottom="0" header="0.74803149606299213" footer="1.023622047244094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27.12.2016</vt:lpstr>
      <vt:lpstr>'27.12.2016'!Область_печати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2016-12-29T06:05:43Z</cp:lastPrinted>
  <dcterms:created xsi:type="dcterms:W3CDTF">2016-12-29T06:00:22Z</dcterms:created>
  <dcterms:modified xsi:type="dcterms:W3CDTF">2016-12-29T06:18:27Z</dcterms:modified>
</cp:coreProperties>
</file>