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385" activeTab="0"/>
  </bookViews>
  <sheets>
    <sheet name="бланк" sheetId="1" r:id="rId1"/>
    <sheet name="образец_ сиз " sheetId="2" r:id="rId2"/>
    <sheet name="образец_ смывающие ср." sheetId="3" r:id="rId3"/>
  </sheets>
  <definedNames>
    <definedName name="_xlnm.Print_Area" localSheetId="0">'бланк'!$A$2:$R$34</definedName>
    <definedName name="_xlnm.Print_Area" localSheetId="1">'образец_ сиз '!$A$2:$R$31</definedName>
    <definedName name="_xlnm.Print_Area" localSheetId="2">'образец_ смывающие ср.'!$A$2:$P$35</definedName>
  </definedNames>
  <calcPr fullCalcOnLoad="1"/>
</workbook>
</file>

<file path=xl/sharedStrings.xml><?xml version="1.0" encoding="utf-8"?>
<sst xmlns="http://schemas.openxmlformats.org/spreadsheetml/2006/main" count="210" uniqueCount="112">
  <si>
    <t>№ п/п</t>
  </si>
  <si>
    <t>подпись</t>
  </si>
  <si>
    <t>ПЕРЕЧЕНЬ</t>
  </si>
  <si>
    <t>Профессия (должность) работников, обеспечиваемых СИЗ</t>
  </si>
  <si>
    <t>Норма выдачи СИЗ на год, (шт., комп., пар.)</t>
  </si>
  <si>
    <t>Срок годности СИЗ, по (дата)</t>
  </si>
  <si>
    <t>Количество приобретаемых СИЗ, (шт., комп., пар.)</t>
  </si>
  <si>
    <t xml:space="preserve">Стоимость единицы СИЗ, руб. </t>
  </si>
  <si>
    <t>Итого:</t>
  </si>
  <si>
    <t>Уборщик производственных помещений</t>
  </si>
  <si>
    <t>Ботинки кожаные с жестким подноском</t>
  </si>
  <si>
    <t xml:space="preserve">Руководитель </t>
  </si>
  <si>
    <t xml:space="preserve">Главный бухгалтер </t>
  </si>
  <si>
    <r>
      <rPr>
        <sz val="8"/>
        <rFont val="Times New Roman"/>
        <family val="1"/>
      </rPr>
      <t>Фамилия И.О</t>
    </r>
    <r>
      <rPr>
        <sz val="11"/>
        <rFont val="Times New Roman"/>
        <family val="1"/>
      </rPr>
      <t xml:space="preserve"> </t>
    </r>
  </si>
  <si>
    <t xml:space="preserve"> Исполнитель</t>
  </si>
  <si>
    <t>в</t>
  </si>
  <si>
    <t>году</t>
  </si>
  <si>
    <t>Дата изготовления СИЗ (дата)</t>
  </si>
  <si>
    <t xml:space="preserve">Пункт №, приложение №, Приказ (Постановление) № Типовых отраслевых норм
</t>
  </si>
  <si>
    <t>Профессия (должность) работников, обеспечиваемых смывающими и (или) обезвреживающими средствами</t>
  </si>
  <si>
    <t>Норма выдачи на месяц</t>
  </si>
  <si>
    <t>Дата изготовления СМОВС (дата)</t>
  </si>
  <si>
    <t>Варщик целлюлозы</t>
  </si>
  <si>
    <t>Оператор заправочной станции</t>
  </si>
  <si>
    <t>Уборщик производственных и служебных помещений (при работе в цехе целлюлозы)</t>
  </si>
  <si>
    <t>Защитный крем гидрофобного действия</t>
  </si>
  <si>
    <t>Защитный крем гидрофильного действия</t>
  </si>
  <si>
    <t>Регенерирующий восстанавливающий крем для рук</t>
  </si>
  <si>
    <t>Уборщик производственных и служебных помещений (при работе в транспортном цехе)</t>
  </si>
  <si>
    <t xml:space="preserve"> Все строки обязательны для заполнения </t>
  </si>
  <si>
    <t>Количество работников, чел.</t>
  </si>
  <si>
    <t>Мыло твердое туалетное</t>
  </si>
  <si>
    <t>Жидкое моющее средство</t>
  </si>
  <si>
    <t>Количество упаковок и (или) устройств приобретаемых СМОВС (шт)</t>
  </si>
  <si>
    <t>Количество работников (чел.)</t>
  </si>
  <si>
    <r>
      <t>Количество</t>
    </r>
    <r>
      <rPr>
        <b/>
        <sz val="9"/>
        <color indexed="10"/>
        <rFont val="Times New Roman"/>
        <family val="1"/>
      </rPr>
      <t>**</t>
    </r>
    <r>
      <rPr>
        <sz val="9"/>
        <color indexed="8"/>
        <rFont val="Times New Roman"/>
        <family val="1"/>
      </rPr>
      <t xml:space="preserve"> приобретаемых СМОВС (г или мл)</t>
    </r>
  </si>
  <si>
    <r>
      <t>Расходы</t>
    </r>
    <r>
      <rPr>
        <sz val="9"/>
        <color indexed="8"/>
        <rFont val="Times New Roman"/>
        <family val="1"/>
      </rPr>
      <t xml:space="preserve"> на приобретаемые СМОВС, руб.</t>
    </r>
  </si>
  <si>
    <r>
      <t>указать должность</t>
    </r>
    <r>
      <rPr>
        <sz val="10"/>
        <color indexed="10"/>
        <rFont val="Times New Roman"/>
        <family val="1"/>
      </rPr>
      <t>***</t>
    </r>
  </si>
  <si>
    <r>
      <rPr>
        <b/>
        <sz val="9"/>
        <color indexed="10"/>
        <rFont val="Times New Roman"/>
        <family val="1"/>
      </rPr>
      <t>***</t>
    </r>
    <r>
      <rPr>
        <b/>
        <sz val="9"/>
        <rFont val="Times New Roman"/>
        <family val="1"/>
      </rPr>
      <t>наименование должности , н-р, Генеральный директор, Директор, Управляющий, Руководитель, Заведующий и т.д.</t>
    </r>
  </si>
  <si>
    <t>М.П.</t>
  </si>
  <si>
    <r>
      <t>указать должность</t>
    </r>
    <r>
      <rPr>
        <sz val="10"/>
        <color indexed="10"/>
        <rFont val="Times New Roman"/>
        <family val="1"/>
      </rPr>
      <t>****</t>
    </r>
  </si>
  <si>
    <r>
      <rPr>
        <b/>
        <sz val="9"/>
        <color indexed="10"/>
        <rFont val="Times New Roman"/>
        <family val="1"/>
      </rPr>
      <t>****</t>
    </r>
    <r>
      <rPr>
        <sz val="9"/>
        <rFont val="Times New Roman"/>
        <family val="1"/>
      </rPr>
      <t>наименование должности , н-р, Генеральный директор, Директор, Управляющий, Руководитель, Заведующий и т.д.</t>
    </r>
  </si>
  <si>
    <r>
      <t>Наименование</t>
    </r>
    <r>
      <rPr>
        <sz val="9"/>
        <color indexed="10"/>
        <rFont val="Times New Roman"/>
        <family val="1"/>
      </rPr>
      <t>*</t>
    </r>
    <r>
      <rPr>
        <sz val="9"/>
        <rFont val="Times New Roman"/>
        <family val="1"/>
      </rPr>
      <t xml:space="preserve"> смывающих и (или) обезвреживающих средств</t>
    </r>
  </si>
  <si>
    <r>
      <t>Наименование</t>
    </r>
    <r>
      <rPr>
        <sz val="9"/>
        <color indexed="10"/>
        <rFont val="Times New Roman"/>
        <family val="1"/>
      </rPr>
      <t xml:space="preserve">* </t>
    </r>
    <r>
      <rPr>
        <sz val="9"/>
        <rFont val="Times New Roman"/>
        <family val="1"/>
      </rPr>
      <t>средств индивидуальной защиты</t>
    </r>
  </si>
  <si>
    <r>
      <t>ВСЕГО</t>
    </r>
    <r>
      <rPr>
        <b/>
        <sz val="11"/>
        <color indexed="10"/>
        <rFont val="Times New Roman"/>
        <family val="1"/>
      </rPr>
      <t>**</t>
    </r>
  </si>
  <si>
    <r>
      <t>ВСЕГО</t>
    </r>
    <r>
      <rPr>
        <b/>
        <sz val="11"/>
        <color indexed="10"/>
        <rFont val="Times New Roman"/>
        <family val="1"/>
      </rPr>
      <t>***</t>
    </r>
  </si>
  <si>
    <t>Стоимость 1 упаковки и (или) устройства приобретаемых СМОВС (руб.)</t>
  </si>
  <si>
    <t>п.7 прил.№1 к Приказу № 1122н от 17.12.2010. При проведении СОУТ 26.09.2019 протокол оценки эффективности не составлялся</t>
  </si>
  <si>
    <t>п.7 прил.№1 к Приказу № 1122н от 17.12.2010. Протокол № 15.000.005.002 от 20.09.2019</t>
  </si>
  <si>
    <t>п.7, п.8 прил.№1 к Приказу № 1122н от 17.12.2010. Протокол
№ 30.000.003.001 от 28.09.2019</t>
  </si>
  <si>
    <t>п.7 прил.№1 к Приказу № 1122н от 17.12.2010. Протокол № 16.000.005.002 от 20.09.2019</t>
  </si>
  <si>
    <t>п.7, п.8 прил.№1 к Приказу № 1122н от 17.12.2010. Протокол № 31.000.003.001 от 28.09.2019</t>
  </si>
  <si>
    <t>п.2 прил.№1 к Приказу № 1122н от 17.12.2010
 Протокол № 33.000.003.001 от 28.09.2019</t>
  </si>
  <si>
    <t>п.1 прил.№1 к Приказу № 1122н от 17.12.2010, Протокол № 34.000.003.001 от 28.09.2019</t>
  </si>
  <si>
    <t>номер документа</t>
  </si>
  <si>
    <t>дата начала действия документа</t>
  </si>
  <si>
    <t>срок действия документа</t>
  </si>
  <si>
    <t>дата выдачи документа</t>
  </si>
  <si>
    <r>
      <rPr>
        <sz val="10"/>
        <color indexed="10"/>
        <rFont val="Times New Roman"/>
        <family val="1"/>
      </rPr>
      <t>**</t>
    </r>
    <r>
      <rPr>
        <b/>
        <sz val="10"/>
        <color indexed="10"/>
        <rFont val="Times New Roman"/>
        <family val="1"/>
      </rPr>
      <t>Сумма в строке «ВСЕГО» в графе 15 не обязательно равна сумме строк "Итого" в графе 15, а графа 18 не может превышать более, чем на стоимость одного приобретаемого СИЗ, планируемую сумму</t>
    </r>
    <r>
      <rPr>
        <sz val="10"/>
        <rFont val="Times New Roman"/>
        <family val="1"/>
      </rPr>
      <t xml:space="preserve"> финансового обеспечения предупредительных мер, указанную в Плане финансового обеспечения и рассчитанную в соответствии с «Правилами финансового обеспечения ...», утв. Приказом Минтруда России, более, чем на стоимость одного приобретаемого средства в шт.</t>
    </r>
  </si>
  <si>
    <r>
      <t>Сертификат соответствия (декларация о соответствии)</t>
    </r>
    <r>
      <rPr>
        <b/>
        <sz val="10"/>
        <color indexed="10"/>
        <rFont val="Times New Roman"/>
        <family val="1"/>
      </rPr>
      <t>*</t>
    </r>
  </si>
  <si>
    <r>
      <t>Заключение</t>
    </r>
    <r>
      <rPr>
        <b/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о подтверждении производства промышленной продукции на территории РФ</t>
    </r>
    <r>
      <rPr>
        <sz val="7"/>
        <rFont val="Times New Roman"/>
        <family val="1"/>
      </rPr>
      <t xml:space="preserve"> (декларация или сертификат о происхождении товара изготовленного на территории ЕАЭС)</t>
    </r>
  </si>
  <si>
    <r>
      <rPr>
        <b/>
        <sz val="8"/>
        <color indexed="10"/>
        <rFont val="Times New Roman"/>
        <family val="1"/>
      </rPr>
      <t>*</t>
    </r>
    <r>
      <rPr>
        <b/>
        <sz val="8"/>
        <color indexed="8"/>
        <rFont val="Times New Roman"/>
        <family val="1"/>
      </rPr>
      <t xml:space="preserve"> Наименование СИЗ должно соответствовать наименованию СИЗ в Типовых отраслевых нормах выдачи СИЗ, Сертификате соответствия (декларация о соответствии) и Заключении о подтверждении производства промышленной продукции на территории РФ (декларация или сертификат о происхождении товара изготовленного на территории ЕАЭС)</t>
    </r>
  </si>
  <si>
    <r>
      <rPr>
        <sz val="8"/>
        <color indexed="10"/>
        <rFont val="Times New Roman"/>
        <family val="1"/>
      </rPr>
      <t>*</t>
    </r>
    <r>
      <rPr>
        <sz val="8"/>
        <color indexed="8"/>
        <rFont val="Times New Roman"/>
        <family val="1"/>
      </rPr>
      <t xml:space="preserve"> Наименование СМОВС должно соответствовать наименованию СМОВС в Протоколе оценки эффективности СИЗ и (или) Типовых нормах выдачи СМОВС</t>
    </r>
  </si>
  <si>
    <t>Ссылка на соответствующий пункт Норм выдачи работникам смывающих и обезвреживающих средств и,
 № протокола оценки эффективности  СИЗ, дата его оформления
отраслевых норм</t>
  </si>
  <si>
    <t>РОСС RU Д-RU.АБ69.В.04157/20</t>
  </si>
  <si>
    <t>ЕАЭС N RUД-RU.АД22.В.06259</t>
  </si>
  <si>
    <t>ЕАЭС N RUД-RU.ВК12.В.06238</t>
  </si>
  <si>
    <t>Наша формула 3, 10.036</t>
  </si>
  <si>
    <t>Травабон Классик, 10.004</t>
  </si>
  <si>
    <t>Шокодерм Аква, 10.061</t>
  </si>
  <si>
    <t>Мирис-свежесть антибактериальное, 05.14</t>
  </si>
  <si>
    <t>НИКА-свежесть антибактериальное, 05.023</t>
  </si>
  <si>
    <t>Истра М, 05.089</t>
  </si>
  <si>
    <t>Медовое, 01.056</t>
  </si>
  <si>
    <t>ЭКСТРА Э, 01.057</t>
  </si>
  <si>
    <t>ОРДИНАР С, 01.053</t>
  </si>
  <si>
    <r>
      <t>Марка, артикул</t>
    </r>
    <r>
      <rPr>
        <b/>
        <sz val="9"/>
        <color indexed="10"/>
        <rFont val="Times New Roman"/>
        <family val="1"/>
      </rPr>
      <t>*</t>
    </r>
  </si>
  <si>
    <r>
      <t>Модель, артикул СИЗ</t>
    </r>
    <r>
      <rPr>
        <b/>
        <sz val="9"/>
        <color indexed="10"/>
        <rFont val="Times New Roman"/>
        <family val="1"/>
      </rPr>
      <t>*</t>
    </r>
  </si>
  <si>
    <r>
      <rPr>
        <b/>
        <sz val="10"/>
        <color indexed="10"/>
        <rFont val="Times New Roman"/>
        <family val="1"/>
      </rPr>
      <t xml:space="preserve">*** Сумма в строке «ВСЕГО» в графе 12 не обязательно равна сумме строк "Итого" в графе 12, а в графе 16 не может превышать планируемую сумму </t>
    </r>
    <r>
      <rPr>
        <sz val="10"/>
        <color indexed="8"/>
        <rFont val="Times New Roman"/>
        <family val="1"/>
      </rPr>
      <t>финансового обеспечения предупредительных мер, указанную в Плане финансового обеспечения и рассчитанную в соответствии с «Правилами финансового обеспечения ...», утв. Приказом Минтруда России,</t>
    </r>
    <r>
      <rPr>
        <b/>
        <sz val="10"/>
        <color indexed="10"/>
        <rFont val="Times New Roman"/>
        <family val="1"/>
      </rPr>
      <t xml:space="preserve"> более, чем на стоимость одного приобретаемого средства в шт</t>
    </r>
    <r>
      <rPr>
        <sz val="10"/>
        <rFont val="Times New Roman"/>
        <family val="1"/>
      </rPr>
      <t xml:space="preserve">. </t>
    </r>
  </si>
  <si>
    <r>
      <rPr>
        <b/>
        <sz val="10"/>
        <color indexed="10"/>
        <rFont val="Times New Roman"/>
        <family val="1"/>
      </rPr>
      <t>**</t>
    </r>
    <r>
      <rPr>
        <sz val="10"/>
        <rFont val="Times New Roman"/>
        <family val="1"/>
      </rPr>
      <t>В образце</t>
    </r>
    <r>
      <rPr>
        <b/>
        <sz val="10"/>
        <color indexed="10"/>
        <rFont val="Times New Roman"/>
        <family val="1"/>
      </rPr>
      <t xml:space="preserve"> в графе 13, 14 указано количество </t>
    </r>
    <r>
      <rPr>
        <sz val="10"/>
        <rFont val="Times New Roman"/>
        <family val="1"/>
      </rPr>
      <t xml:space="preserve">приобретаемых смывающих и (или) обезвреживающих </t>
    </r>
    <r>
      <rPr>
        <b/>
        <sz val="10"/>
        <color indexed="10"/>
        <rFont val="Times New Roman"/>
        <family val="1"/>
      </rPr>
      <t>средств из расчета 12 месяцев</t>
    </r>
    <r>
      <rPr>
        <sz val="10"/>
        <rFont val="Times New Roman"/>
        <family val="1"/>
      </rPr>
      <t xml:space="preserve"> по формуле: гр.5 х гр.12 х </t>
    </r>
    <r>
      <rPr>
        <b/>
        <sz val="10"/>
        <color indexed="10"/>
        <rFont val="Times New Roman"/>
        <family val="1"/>
      </rPr>
      <t xml:space="preserve">12 </t>
    </r>
    <r>
      <rPr>
        <sz val="10"/>
        <rFont val="Times New Roman"/>
        <family val="1"/>
      </rPr>
      <t xml:space="preserve">= гр.14. </t>
    </r>
    <r>
      <rPr>
        <b/>
        <sz val="10"/>
        <color indexed="10"/>
        <rFont val="Times New Roman"/>
        <family val="1"/>
      </rPr>
      <t xml:space="preserve">Если закупка </t>
    </r>
    <r>
      <rPr>
        <sz val="10"/>
        <rFont val="Times New Roman"/>
        <family val="1"/>
      </rPr>
      <t xml:space="preserve">производилась (будет производиться) </t>
    </r>
    <r>
      <rPr>
        <b/>
        <sz val="10"/>
        <color indexed="10"/>
        <rFont val="Times New Roman"/>
        <family val="1"/>
      </rPr>
      <t xml:space="preserve">в мае или в августе, а выдача в июне или сентябре, то </t>
    </r>
    <r>
      <rPr>
        <sz val="10"/>
        <rFont val="Times New Roman"/>
        <family val="1"/>
      </rPr>
      <t xml:space="preserve">соответственно </t>
    </r>
    <r>
      <rPr>
        <b/>
        <sz val="10"/>
        <color indexed="10"/>
        <rFont val="Times New Roman"/>
        <family val="1"/>
      </rPr>
      <t>умножаем на 7 или 4 месяц</t>
    </r>
    <r>
      <rPr>
        <b/>
        <sz val="10"/>
        <color indexed="10"/>
        <rFont val="Times New Roman"/>
        <family val="1"/>
      </rPr>
      <t>а</t>
    </r>
    <r>
      <rPr>
        <sz val="10"/>
        <rFont val="Times New Roman"/>
        <family val="1"/>
      </rPr>
      <t>.</t>
    </r>
  </si>
  <si>
    <t xml:space="preserve">в счет средств Фонда на обязательное социальное страхование от несчастных случаев на производстве и профессиональных заболеваний страхователем </t>
  </si>
  <si>
    <t>Ф И О полностью, должность, телефон, e-mail</t>
  </si>
  <si>
    <t>Петров Петр Петрович</t>
  </si>
  <si>
    <t>Иванова Анна Ивановна</t>
  </si>
  <si>
    <t>«____» ______________ 2024 года</t>
  </si>
  <si>
    <t>Расходы, руб. (гр.16 х гр.17)</t>
  </si>
  <si>
    <t>(ОБРАЗЕЦ !!! Примеры с приведенными реквизитами (сведениями) не использовать!!! )</t>
  </si>
  <si>
    <t>Штукатур</t>
  </si>
  <si>
    <t xml:space="preserve">Плотник </t>
  </si>
  <si>
    <t xml:space="preserve">п. 71 Прил. 1 к приказу № 477 от 16.07.2007 
</t>
  </si>
  <si>
    <t xml:space="preserve">п. 87 Прил. 1 к приказу № 477 от 16.07.2007 
</t>
  </si>
  <si>
    <t>Костюм сварщика</t>
  </si>
  <si>
    <t xml:space="preserve">п. 88 Прил. 1 к приказу № 477 от 16.07.2007 
</t>
  </si>
  <si>
    <t>Электросварщик ручной сварки</t>
  </si>
  <si>
    <t>№ ЕАЭС RU Д-RU.НВ18.В.04033/20</t>
  </si>
  <si>
    <t xml:space="preserve"> № 11858/08</t>
  </si>
  <si>
    <t>№ ЕАЭС RU С-RU.АД02.В.00444/21</t>
  </si>
  <si>
    <t>модель Барит, арт.173177</t>
  </si>
  <si>
    <t>модель Костюм сварщика со спилком КС 21, арт. Кос 551</t>
  </si>
  <si>
    <t>№ ЕАЭС RU С-RU.СЩ03.В.00760/22</t>
  </si>
  <si>
    <t>Трофимов Руслан Витальевич</t>
  </si>
  <si>
    <t xml:space="preserve">Модель Комфорт, ЛЗ ПУ/ТПУ, арт.Бот 014Э </t>
  </si>
  <si>
    <t>Большаков Валерий Александрович</t>
  </si>
  <si>
    <t>№ 79783/08</t>
  </si>
  <si>
    <t>№69408/08</t>
  </si>
  <si>
    <t>Костюм из смешанных тканей для защиты от общих производственных загрязнений и механических воздействий</t>
  </si>
  <si>
    <t>31.10.2026</t>
  </si>
  <si>
    <t xml:space="preserve">                            (полное наименование страхователя, фамилия, имя, отчество (при наличии) страхователя – физического лица, регистрационный номер)</t>
  </si>
  <si>
    <t>Открытое акционерное общество "МПК", 2100000000</t>
  </si>
  <si>
    <r>
      <t xml:space="preserve">приобретаемых смывающих и (или) обезвреживающих средств
с указанием профессий (должностей) работников, норм их выдачи, со ссылкой на соответствующий пункт типовых норм бесплатной выдачи работникам смывающих и обезвреживающих средств, их количества, расходов на приобретение, даты изготовления и срока годности, артикула или марки (при наличии), а также номеров и срока действия сертификатов (деклараций) соответствия, </t>
    </r>
    <r>
      <rPr>
        <b/>
        <sz val="10.5"/>
        <color indexed="36"/>
        <rFont val="Times New Roman"/>
        <family val="1"/>
      </rPr>
      <t>действующих на момент приобретения смывающих и (или) обезвреживающих средств</t>
    </r>
  </si>
  <si>
    <r>
      <t xml:space="preserve">приобретаемых СИЗ с указанием профессий (должностей) работников, норм выдачи СИЗ со ссылкой на соответствующий пункт типовых норм, а также количества, стоимости, даты изготовления и срока годности приобретаемых СИЗ, артикула или модели приобретаемых СИЗ (при наличии), а также номеров и срока действия сертификатов (деклараций) соответствия СИЗ техническому регламенту Таможенного союза "О безопасности средств индивидуальной защиты" (ТР ТС 019/2011), </t>
    </r>
    <r>
      <rPr>
        <b/>
        <sz val="11"/>
        <color indexed="36"/>
        <rFont val="Times New Roman"/>
        <family val="1"/>
      </rPr>
      <t>действующих на момент приобретения СИЗ</t>
    </r>
    <r>
      <rPr>
        <b/>
        <sz val="11"/>
        <color indexed="8"/>
        <rFont val="Times New Roman"/>
        <family val="1"/>
      </rPr>
      <t>,</t>
    </r>
  </si>
  <si>
    <t>Наименование производителя,                  номер документа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</si>
</sst>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0.0"/>
  </numFmts>
  <fonts count="89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FF0000"/>
      <name val="Times New Roman"/>
      <family val="1"/>
    </font>
    <font>
      <sz val="12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4" fillId="0" borderId="11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righ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4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5" fillId="0" borderId="0" xfId="0" applyFont="1" applyBorder="1" applyAlignment="1">
      <alignment vertical="center" wrapText="1"/>
    </xf>
    <xf numFmtId="0" fontId="7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4" fontId="74" fillId="0" borderId="12" xfId="0" applyNumberFormat="1" applyFont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14" fontId="74" fillId="33" borderId="12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0" fillId="6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4" fillId="35" borderId="11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6" borderId="12" xfId="0" applyFont="1" applyFill="1" applyBorder="1" applyAlignment="1">
      <alignment horizontal="center" vertical="center" textRotation="90" wrapText="1"/>
    </xf>
    <xf numFmtId="0" fontId="86" fillId="6" borderId="17" xfId="0" applyFont="1" applyFill="1" applyBorder="1" applyAlignment="1">
      <alignment horizontal="center" vertical="center" textRotation="90" wrapText="1"/>
    </xf>
    <xf numFmtId="0" fontId="86" fillId="0" borderId="12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" fillId="0" borderId="17" xfId="42" applyFont="1" applyBorder="1" applyAlignment="1" applyProtection="1">
      <alignment horizontal="center" vertical="center" wrapText="1"/>
      <protection/>
    </xf>
    <xf numFmtId="0" fontId="86" fillId="0" borderId="12" xfId="0" applyFont="1" applyBorder="1" applyAlignment="1">
      <alignment horizontal="center" vertical="center" textRotation="90" wrapText="1"/>
    </xf>
    <xf numFmtId="0" fontId="86" fillId="0" borderId="1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4" fontId="74" fillId="0" borderId="12" xfId="0" applyNumberFormat="1" applyFont="1" applyBorder="1" applyAlignment="1">
      <alignment horizontal="center" vertical="center" wrapText="1"/>
    </xf>
    <xf numFmtId="14" fontId="74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4" fontId="86" fillId="0" borderId="12" xfId="0" applyNumberFormat="1" applyFont="1" applyBorder="1" applyAlignment="1">
      <alignment horizontal="center" vertical="center" wrapText="1"/>
    </xf>
    <xf numFmtId="14" fontId="86" fillId="0" borderId="18" xfId="0" applyNumberFormat="1" applyFont="1" applyBorder="1" applyAlignment="1">
      <alignment horizontal="center" vertical="center" wrapText="1"/>
    </xf>
    <xf numFmtId="14" fontId="74" fillId="0" borderId="16" xfId="0" applyNumberFormat="1" applyFont="1" applyBorder="1" applyAlignment="1">
      <alignment horizontal="center" vertical="center" wrapText="1"/>
    </xf>
    <xf numFmtId="14" fontId="74" fillId="0" borderId="20" xfId="0" applyNumberFormat="1" applyFont="1" applyBorder="1" applyAlignment="1">
      <alignment horizontal="center" vertical="center" wrapText="1"/>
    </xf>
    <xf numFmtId="14" fontId="74" fillId="33" borderId="12" xfId="0" applyNumberFormat="1" applyFont="1" applyFill="1" applyBorder="1" applyAlignment="1">
      <alignment horizontal="center" vertical="center" wrapText="1"/>
    </xf>
    <xf numFmtId="14" fontId="74" fillId="33" borderId="18" xfId="0" applyNumberFormat="1" applyFont="1" applyFill="1" applyBorder="1" applyAlignment="1">
      <alignment horizontal="center" vertical="center" wrapText="1"/>
    </xf>
    <xf numFmtId="14" fontId="74" fillId="33" borderId="17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top" wrapText="1"/>
    </xf>
    <xf numFmtId="0" fontId="86" fillId="0" borderId="18" xfId="0" applyFont="1" applyBorder="1" applyAlignment="1">
      <alignment horizontal="center" vertical="center" wrapText="1"/>
    </xf>
    <xf numFmtId="14" fontId="86" fillId="33" borderId="12" xfId="0" applyNumberFormat="1" applyFont="1" applyFill="1" applyBorder="1" applyAlignment="1">
      <alignment horizontal="center" vertical="center" wrapText="1"/>
    </xf>
    <xf numFmtId="14" fontId="86" fillId="33" borderId="18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justify" vertical="center" wrapText="1"/>
    </xf>
    <xf numFmtId="0" fontId="85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R12" sqref="R12:R24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21.125" style="0" customWidth="1"/>
    <col min="4" max="4" width="18.25390625" style="0" customWidth="1"/>
    <col min="5" max="5" width="6.875" style="0" customWidth="1"/>
    <col min="6" max="6" width="15.375" style="0" customWidth="1"/>
    <col min="7" max="7" width="18.00390625" style="0" customWidth="1"/>
    <col min="8" max="8" width="9.625" style="0" customWidth="1"/>
    <col min="9" max="9" width="9.75390625" style="0" customWidth="1"/>
    <col min="10" max="10" width="11.125" style="0" customWidth="1"/>
    <col min="11" max="11" width="9.00390625" style="0" customWidth="1"/>
    <col min="12" max="12" width="9.625" style="0" customWidth="1"/>
    <col min="13" max="14" width="7.875" style="0" customWidth="1"/>
    <col min="15" max="15" width="5.75390625" style="0" customWidth="1"/>
    <col min="16" max="16" width="6.125" style="0" customWidth="1"/>
    <col min="17" max="17" width="8.75390625" style="0" customWidth="1"/>
    <col min="18" max="18" width="13.625" style="0" customWidth="1"/>
  </cols>
  <sheetData>
    <row r="1" spans="1:18" ht="6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.7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42.75" customHeight="1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.75" customHeight="1">
      <c r="A4" s="70" t="s">
        <v>80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6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2" customHeight="1">
      <c r="A6" s="72" t="s">
        <v>107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2" customHeight="1">
      <c r="A7" s="6"/>
      <c r="B7" s="6"/>
      <c r="C7" s="13"/>
      <c r="D7" s="6"/>
      <c r="E7" s="15"/>
      <c r="F7" s="13" t="s">
        <v>15</v>
      </c>
      <c r="G7" s="14">
        <v>2024</v>
      </c>
      <c r="H7" s="15" t="s">
        <v>16</v>
      </c>
      <c r="I7" s="15"/>
      <c r="J7" s="15"/>
      <c r="K7" s="15"/>
      <c r="L7" s="15"/>
      <c r="M7" s="6"/>
      <c r="N7" s="6"/>
      <c r="O7" s="6"/>
      <c r="P7" s="6"/>
      <c r="Q7" s="6"/>
      <c r="R7" s="6"/>
    </row>
    <row r="8" spans="1:18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55.5" customHeight="1">
      <c r="A9" s="75" t="s">
        <v>0</v>
      </c>
      <c r="B9" s="77" t="s">
        <v>43</v>
      </c>
      <c r="C9" s="75" t="s">
        <v>3</v>
      </c>
      <c r="D9" s="75" t="s">
        <v>18</v>
      </c>
      <c r="E9" s="79" t="s">
        <v>4</v>
      </c>
      <c r="F9" s="81" t="s">
        <v>77</v>
      </c>
      <c r="G9" s="90" t="s">
        <v>59</v>
      </c>
      <c r="H9" s="91"/>
      <c r="I9" s="92"/>
      <c r="J9" s="90" t="s">
        <v>60</v>
      </c>
      <c r="K9" s="91"/>
      <c r="L9" s="92"/>
      <c r="M9" s="79" t="s">
        <v>17</v>
      </c>
      <c r="N9" s="79" t="s">
        <v>5</v>
      </c>
      <c r="O9" s="73" t="s">
        <v>30</v>
      </c>
      <c r="P9" s="73" t="s">
        <v>6</v>
      </c>
      <c r="Q9" s="79" t="s">
        <v>7</v>
      </c>
      <c r="R9" s="73" t="s">
        <v>85</v>
      </c>
    </row>
    <row r="10" spans="1:18" ht="44.25" customHeight="1">
      <c r="A10" s="76"/>
      <c r="B10" s="78"/>
      <c r="C10" s="76"/>
      <c r="D10" s="76"/>
      <c r="E10" s="80"/>
      <c r="F10" s="82"/>
      <c r="G10" s="34" t="s">
        <v>111</v>
      </c>
      <c r="H10" s="34" t="s">
        <v>55</v>
      </c>
      <c r="I10" s="34" t="s">
        <v>56</v>
      </c>
      <c r="J10" s="34" t="s">
        <v>54</v>
      </c>
      <c r="K10" s="34" t="s">
        <v>57</v>
      </c>
      <c r="L10" s="34" t="s">
        <v>56</v>
      </c>
      <c r="M10" s="80"/>
      <c r="N10" s="80"/>
      <c r="O10" s="74"/>
      <c r="P10" s="74"/>
      <c r="Q10" s="80"/>
      <c r="R10" s="74"/>
    </row>
    <row r="11" spans="1:18" s="62" customFormat="1" ht="12.75">
      <c r="A11" s="59">
        <v>1</v>
      </c>
      <c r="B11" s="59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3">
        <v>13</v>
      </c>
      <c r="N11" s="63">
        <v>14</v>
      </c>
      <c r="O11" s="60">
        <v>15</v>
      </c>
      <c r="P11" s="60">
        <v>16</v>
      </c>
      <c r="Q11" s="60">
        <v>17</v>
      </c>
      <c r="R11" s="60">
        <v>18</v>
      </c>
    </row>
    <row r="12" spans="1:18" ht="18" customHeight="1">
      <c r="A12" s="83">
        <v>1</v>
      </c>
      <c r="B12" s="83"/>
      <c r="C12" s="3"/>
      <c r="D12" s="16"/>
      <c r="E12" s="3"/>
      <c r="F12" s="83"/>
      <c r="G12" s="86"/>
      <c r="H12" s="88"/>
      <c r="I12" s="88"/>
      <c r="J12" s="86"/>
      <c r="K12" s="88"/>
      <c r="L12" s="95"/>
      <c r="M12" s="97"/>
      <c r="N12" s="97"/>
      <c r="O12" s="48"/>
      <c r="P12" s="3"/>
      <c r="Q12" s="52"/>
      <c r="R12" s="52"/>
    </row>
    <row r="13" spans="1:18" ht="18" customHeight="1">
      <c r="A13" s="84"/>
      <c r="B13" s="84"/>
      <c r="C13" s="3"/>
      <c r="D13" s="16"/>
      <c r="E13" s="3"/>
      <c r="F13" s="84"/>
      <c r="G13" s="87"/>
      <c r="H13" s="89"/>
      <c r="I13" s="89"/>
      <c r="J13" s="87"/>
      <c r="K13" s="89"/>
      <c r="L13" s="96"/>
      <c r="M13" s="98"/>
      <c r="N13" s="98"/>
      <c r="O13" s="48"/>
      <c r="P13" s="3"/>
      <c r="Q13" s="52"/>
      <c r="R13" s="52"/>
    </row>
    <row r="14" spans="1:18" ht="18" customHeight="1">
      <c r="A14" s="84"/>
      <c r="B14" s="84"/>
      <c r="C14" s="3"/>
      <c r="D14" s="16"/>
      <c r="E14" s="3"/>
      <c r="F14" s="84"/>
      <c r="G14" s="87"/>
      <c r="H14" s="87"/>
      <c r="I14" s="89"/>
      <c r="J14" s="87"/>
      <c r="K14" s="89"/>
      <c r="L14" s="96"/>
      <c r="M14" s="99"/>
      <c r="N14" s="99"/>
      <c r="O14" s="48"/>
      <c r="P14" s="3"/>
      <c r="Q14" s="52"/>
      <c r="R14" s="52"/>
    </row>
    <row r="15" spans="1:18" ht="17.25" customHeight="1">
      <c r="A15" s="85"/>
      <c r="B15" s="85"/>
      <c r="C15" s="100" t="s">
        <v>8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2"/>
      <c r="N15" s="103"/>
      <c r="O15" s="64">
        <f>SUM(O12:O14)</f>
        <v>0</v>
      </c>
      <c r="P15" s="65">
        <f>SUM(P12:P14)</f>
        <v>0</v>
      </c>
      <c r="Q15" s="66"/>
      <c r="R15" s="66">
        <f>SUM(R12:R14)</f>
        <v>0</v>
      </c>
    </row>
    <row r="16" spans="1:18" ht="15" customHeight="1">
      <c r="A16" s="83">
        <v>2</v>
      </c>
      <c r="B16" s="83"/>
      <c r="C16" s="3"/>
      <c r="D16" s="16"/>
      <c r="E16" s="3"/>
      <c r="F16" s="83"/>
      <c r="G16" s="86"/>
      <c r="H16" s="88"/>
      <c r="I16" s="88"/>
      <c r="J16" s="86"/>
      <c r="K16" s="88"/>
      <c r="L16" s="95"/>
      <c r="M16" s="97"/>
      <c r="N16" s="97"/>
      <c r="O16" s="48"/>
      <c r="P16" s="3"/>
      <c r="Q16" s="52"/>
      <c r="R16" s="52"/>
    </row>
    <row r="17" spans="1:18" ht="15" customHeight="1">
      <c r="A17" s="84"/>
      <c r="B17" s="84"/>
      <c r="C17" s="3"/>
      <c r="D17" s="16"/>
      <c r="E17" s="3"/>
      <c r="F17" s="84"/>
      <c r="G17" s="87"/>
      <c r="H17" s="89"/>
      <c r="I17" s="89"/>
      <c r="J17" s="87"/>
      <c r="K17" s="89"/>
      <c r="L17" s="96"/>
      <c r="M17" s="98"/>
      <c r="N17" s="98"/>
      <c r="O17" s="48"/>
      <c r="P17" s="3"/>
      <c r="Q17" s="52"/>
      <c r="R17" s="52"/>
    </row>
    <row r="18" spans="1:18" ht="15" customHeight="1">
      <c r="A18" s="84"/>
      <c r="B18" s="84"/>
      <c r="C18" s="3"/>
      <c r="D18" s="16"/>
      <c r="E18" s="3"/>
      <c r="F18" s="84"/>
      <c r="G18" s="87"/>
      <c r="H18" s="87"/>
      <c r="I18" s="89"/>
      <c r="J18" s="87"/>
      <c r="K18" s="89"/>
      <c r="L18" s="96"/>
      <c r="M18" s="99"/>
      <c r="N18" s="99"/>
      <c r="O18" s="48"/>
      <c r="P18" s="3"/>
      <c r="Q18" s="52"/>
      <c r="R18" s="52"/>
    </row>
    <row r="19" spans="1:18" ht="15" customHeight="1">
      <c r="A19" s="85"/>
      <c r="B19" s="85"/>
      <c r="C19" s="100" t="s">
        <v>8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103"/>
      <c r="O19" s="64">
        <f>SUM(O16:O18)</f>
        <v>0</v>
      </c>
      <c r="P19" s="65">
        <f>SUM(P16:P18)</f>
        <v>0</v>
      </c>
      <c r="Q19" s="66"/>
      <c r="R19" s="66">
        <f>SUM(R16:R18)</f>
        <v>0</v>
      </c>
    </row>
    <row r="20" spans="1:18" ht="15" customHeight="1">
      <c r="A20" s="83">
        <v>3</v>
      </c>
      <c r="B20" s="83"/>
      <c r="C20" s="3"/>
      <c r="D20" s="16"/>
      <c r="E20" s="3"/>
      <c r="F20" s="75"/>
      <c r="G20" s="75"/>
      <c r="H20" s="93"/>
      <c r="I20" s="93"/>
      <c r="J20" s="75"/>
      <c r="K20" s="108"/>
      <c r="L20" s="108"/>
      <c r="M20" s="97"/>
      <c r="N20" s="97"/>
      <c r="O20" s="26"/>
      <c r="P20" s="4"/>
      <c r="Q20" s="53"/>
      <c r="R20" s="53"/>
    </row>
    <row r="21" spans="1:18" ht="15" customHeight="1">
      <c r="A21" s="84"/>
      <c r="B21" s="84"/>
      <c r="C21" s="3"/>
      <c r="D21" s="16"/>
      <c r="E21" s="3"/>
      <c r="F21" s="107"/>
      <c r="G21" s="107"/>
      <c r="H21" s="94"/>
      <c r="I21" s="94"/>
      <c r="J21" s="107"/>
      <c r="K21" s="109"/>
      <c r="L21" s="109"/>
      <c r="M21" s="98"/>
      <c r="N21" s="98"/>
      <c r="O21" s="25"/>
      <c r="P21" s="3"/>
      <c r="Q21" s="52"/>
      <c r="R21" s="52"/>
    </row>
    <row r="22" spans="1:18" ht="15" customHeight="1">
      <c r="A22" s="84"/>
      <c r="B22" s="84"/>
      <c r="C22" s="3"/>
      <c r="D22" s="16"/>
      <c r="E22" s="3"/>
      <c r="F22" s="107"/>
      <c r="G22" s="107"/>
      <c r="H22" s="94"/>
      <c r="I22" s="94"/>
      <c r="J22" s="107"/>
      <c r="K22" s="109"/>
      <c r="L22" s="109"/>
      <c r="M22" s="99"/>
      <c r="N22" s="99"/>
      <c r="O22" s="25"/>
      <c r="P22" s="3"/>
      <c r="Q22" s="52"/>
      <c r="R22" s="52"/>
    </row>
    <row r="23" spans="1:18" ht="15.75" customHeight="1">
      <c r="A23" s="85"/>
      <c r="B23" s="85"/>
      <c r="C23" s="110" t="s">
        <v>8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64">
        <f>SUM(O20:O22)</f>
        <v>0</v>
      </c>
      <c r="P23" s="65">
        <f>SUM(P20:P22)</f>
        <v>0</v>
      </c>
      <c r="Q23" s="66"/>
      <c r="R23" s="66">
        <f>SUM(R20:R22)</f>
        <v>0</v>
      </c>
    </row>
    <row r="24" spans="1:18" ht="20.25" customHeight="1">
      <c r="A24" s="111" t="s">
        <v>44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50">
        <f>O15+O19+O23</f>
        <v>0</v>
      </c>
      <c r="P24" s="58">
        <f>P15+P19+P23</f>
        <v>0</v>
      </c>
      <c r="Q24" s="54"/>
      <c r="R24" s="54">
        <f>R15+R19+R23</f>
        <v>0</v>
      </c>
    </row>
    <row r="25" ht="12.75">
      <c r="A25" s="5"/>
    </row>
    <row r="26" spans="1:18" ht="15.75">
      <c r="A26" s="112" t="s">
        <v>11</v>
      </c>
      <c r="B26" s="112"/>
      <c r="C26" s="7"/>
      <c r="D26" s="7" t="s">
        <v>100</v>
      </c>
      <c r="E26" s="7"/>
      <c r="F26" s="7"/>
      <c r="H26" s="35" t="s">
        <v>12</v>
      </c>
      <c r="I26" s="35"/>
      <c r="J26" s="23"/>
      <c r="K26" s="7"/>
      <c r="L26" s="7"/>
      <c r="M26" s="7" t="s">
        <v>102</v>
      </c>
      <c r="N26" s="38"/>
      <c r="O26" s="39"/>
      <c r="P26" s="36"/>
      <c r="Q26" s="36"/>
      <c r="R26" s="36"/>
    </row>
    <row r="27" spans="1:18" ht="15">
      <c r="A27" s="28" t="s">
        <v>37</v>
      </c>
      <c r="B27" s="8"/>
      <c r="C27" s="9" t="s">
        <v>1</v>
      </c>
      <c r="D27" s="10" t="s">
        <v>13</v>
      </c>
      <c r="K27" s="113" t="s">
        <v>1</v>
      </c>
      <c r="L27" s="113"/>
      <c r="M27" s="10" t="s">
        <v>13</v>
      </c>
      <c r="P27" s="104"/>
      <c r="Q27" s="104"/>
      <c r="R27" s="37"/>
    </row>
    <row r="28" spans="1:18" ht="12.75">
      <c r="A28" s="24"/>
      <c r="B28" s="24"/>
      <c r="C28" s="30" t="s">
        <v>39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2" ht="16.5" customHeight="1">
      <c r="A29" s="21"/>
      <c r="B29" s="30"/>
    </row>
    <row r="30" spans="1:2" ht="16.5" customHeight="1">
      <c r="A30" s="21"/>
      <c r="B30" s="33" t="s">
        <v>84</v>
      </c>
    </row>
    <row r="31" spans="1:2" ht="16.5" customHeight="1">
      <c r="A31" s="21"/>
      <c r="B31" s="33"/>
    </row>
    <row r="32" spans="1:18" ht="15" customHeight="1">
      <c r="A32" s="24"/>
      <c r="B32" s="12" t="s">
        <v>14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8" customHeight="1">
      <c r="A33" s="21" t="s">
        <v>29</v>
      </c>
      <c r="B33" s="24"/>
      <c r="C33" s="22"/>
      <c r="D33" s="105" t="s">
        <v>81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22"/>
    </row>
    <row r="34" spans="1:2" ht="17.25" customHeight="1">
      <c r="A34" s="21"/>
      <c r="B34" s="32"/>
    </row>
    <row r="35" spans="1:18" ht="18" customHeight="1">
      <c r="A35" s="21"/>
      <c r="B35" s="24"/>
      <c r="C35" s="2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4"/>
    </row>
    <row r="36" spans="1:18" ht="29.25" customHeight="1">
      <c r="A36" s="106" t="s">
        <v>61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</row>
    <row r="37" spans="1:18" ht="36.75" customHeight="1">
      <c r="A37" s="114" t="s">
        <v>58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ht="12.75">
      <c r="A38" s="29" t="s">
        <v>38</v>
      </c>
    </row>
  </sheetData>
  <sheetProtection/>
  <mergeCells count="63">
    <mergeCell ref="A16:A19"/>
    <mergeCell ref="B16:B19"/>
    <mergeCell ref="C19:N19"/>
    <mergeCell ref="A37:R37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A24:N24"/>
    <mergeCell ref="A26:B26"/>
    <mergeCell ref="K27:L27"/>
    <mergeCell ref="B20:B23"/>
    <mergeCell ref="F20:F22"/>
    <mergeCell ref="G20:G22"/>
    <mergeCell ref="H20:H22"/>
    <mergeCell ref="P27:Q27"/>
    <mergeCell ref="D33:Q33"/>
    <mergeCell ref="A36:R36"/>
    <mergeCell ref="J20:J22"/>
    <mergeCell ref="K20:K22"/>
    <mergeCell ref="L20:L22"/>
    <mergeCell ref="M20:M22"/>
    <mergeCell ref="N20:N22"/>
    <mergeCell ref="C23:N23"/>
    <mergeCell ref="A20:A23"/>
    <mergeCell ref="I20:I22"/>
    <mergeCell ref="L12:L14"/>
    <mergeCell ref="M12:M14"/>
    <mergeCell ref="N12:N14"/>
    <mergeCell ref="C15:N15"/>
    <mergeCell ref="Q9:Q10"/>
    <mergeCell ref="J9:L9"/>
    <mergeCell ref="M9:M10"/>
    <mergeCell ref="N9:N10"/>
    <mergeCell ref="O9:O10"/>
    <mergeCell ref="R9:R10"/>
    <mergeCell ref="A12:A15"/>
    <mergeCell ref="B12:B15"/>
    <mergeCell ref="F12:F14"/>
    <mergeCell ref="G12:G14"/>
    <mergeCell ref="H12:H14"/>
    <mergeCell ref="I12:I14"/>
    <mergeCell ref="J12:J14"/>
    <mergeCell ref="K12:K14"/>
    <mergeCell ref="G9:I9"/>
    <mergeCell ref="P9:P10"/>
    <mergeCell ref="A9:A10"/>
    <mergeCell ref="B9:B10"/>
    <mergeCell ref="C9:C10"/>
    <mergeCell ref="D9:D10"/>
    <mergeCell ref="E9:E10"/>
    <mergeCell ref="F9:F10"/>
    <mergeCell ref="A1:R1"/>
    <mergeCell ref="A2:R2"/>
    <mergeCell ref="A3:R3"/>
    <mergeCell ref="A4:R4"/>
    <mergeCell ref="A5:R5"/>
    <mergeCell ref="A6:R6"/>
  </mergeCells>
  <hyperlinks>
    <hyperlink ref="B9" location="'приложение 8н'!A35" display="Наименование* средств индивидуальной защиты"/>
  </hyperlinks>
  <printOptions/>
  <pageMargins left="0.31496062992125984" right="0.31496062992125984" top="0.3937007874015748" bottom="0.35433070866141736" header="0.11811023622047245" footer="0.11811023622047245"/>
  <pageSetup fitToHeight="17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2" sqref="C12:R13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21.125" style="0" customWidth="1"/>
    <col min="4" max="4" width="18.25390625" style="0" customWidth="1"/>
    <col min="5" max="5" width="6.875" style="0" customWidth="1"/>
    <col min="6" max="6" width="14.375" style="0" customWidth="1"/>
    <col min="7" max="7" width="18.00390625" style="0" customWidth="1"/>
    <col min="8" max="8" width="9.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10.125" style="0" customWidth="1"/>
    <col min="13" max="13" width="9.25390625" style="0" customWidth="1"/>
    <col min="14" max="14" width="9.375" style="0" customWidth="1"/>
    <col min="15" max="15" width="5.75390625" style="0" customWidth="1"/>
    <col min="16" max="16" width="6.125" style="0" customWidth="1"/>
    <col min="17" max="17" width="8.75390625" style="0" customWidth="1"/>
    <col min="18" max="18" width="13.625" style="0" customWidth="1"/>
  </cols>
  <sheetData>
    <row r="1" spans="1:18" ht="6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.7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42.75" customHeight="1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.75" customHeight="1">
      <c r="A4" s="70" t="s">
        <v>80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6.5" customHeight="1">
      <c r="A5" s="120" t="s">
        <v>108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2" customHeight="1">
      <c r="A6" s="72" t="s">
        <v>107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4.25" customHeight="1">
      <c r="A7" s="6"/>
      <c r="B7" s="6"/>
      <c r="C7" s="13"/>
      <c r="D7" s="6"/>
      <c r="E7" s="15"/>
      <c r="F7" s="13" t="s">
        <v>15</v>
      </c>
      <c r="G7" s="14">
        <v>2024</v>
      </c>
      <c r="H7" s="15" t="s">
        <v>16</v>
      </c>
      <c r="I7" s="15"/>
      <c r="J7" s="15"/>
      <c r="K7" s="15"/>
      <c r="L7" s="15"/>
      <c r="M7" s="6"/>
      <c r="N7" s="6"/>
      <c r="O7" s="6"/>
      <c r="P7" s="6"/>
      <c r="Q7" s="6"/>
      <c r="R7" s="6"/>
    </row>
    <row r="8" spans="1:18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55.5" customHeight="1">
      <c r="A9" s="75" t="s">
        <v>0</v>
      </c>
      <c r="B9" s="77" t="s">
        <v>43</v>
      </c>
      <c r="C9" s="75" t="s">
        <v>3</v>
      </c>
      <c r="D9" s="75" t="s">
        <v>18</v>
      </c>
      <c r="E9" s="79" t="s">
        <v>4</v>
      </c>
      <c r="F9" s="81" t="s">
        <v>77</v>
      </c>
      <c r="G9" s="90" t="s">
        <v>59</v>
      </c>
      <c r="H9" s="91"/>
      <c r="I9" s="92"/>
      <c r="J9" s="90" t="s">
        <v>60</v>
      </c>
      <c r="K9" s="91"/>
      <c r="L9" s="92"/>
      <c r="M9" s="79" t="s">
        <v>17</v>
      </c>
      <c r="N9" s="79" t="s">
        <v>5</v>
      </c>
      <c r="O9" s="73" t="s">
        <v>30</v>
      </c>
      <c r="P9" s="73" t="s">
        <v>6</v>
      </c>
      <c r="Q9" s="79" t="s">
        <v>7</v>
      </c>
      <c r="R9" s="73" t="s">
        <v>85</v>
      </c>
    </row>
    <row r="10" spans="1:18" ht="44.25" customHeight="1">
      <c r="A10" s="76"/>
      <c r="B10" s="78"/>
      <c r="C10" s="76"/>
      <c r="D10" s="76"/>
      <c r="E10" s="80"/>
      <c r="F10" s="82"/>
      <c r="G10" s="34" t="s">
        <v>54</v>
      </c>
      <c r="H10" s="34" t="s">
        <v>55</v>
      </c>
      <c r="I10" s="34" t="s">
        <v>56</v>
      </c>
      <c r="J10" s="34" t="s">
        <v>54</v>
      </c>
      <c r="K10" s="34" t="s">
        <v>57</v>
      </c>
      <c r="L10" s="34" t="s">
        <v>56</v>
      </c>
      <c r="M10" s="80"/>
      <c r="N10" s="80"/>
      <c r="O10" s="74"/>
      <c r="P10" s="74"/>
      <c r="Q10" s="80"/>
      <c r="R10" s="74"/>
    </row>
    <row r="11" spans="1:18" s="62" customFormat="1" ht="12.75">
      <c r="A11" s="59">
        <v>1</v>
      </c>
      <c r="B11" s="59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3">
        <v>13</v>
      </c>
      <c r="N11" s="63">
        <v>14</v>
      </c>
      <c r="O11" s="60">
        <v>15</v>
      </c>
      <c r="P11" s="60">
        <v>16</v>
      </c>
      <c r="Q11" s="60">
        <v>17</v>
      </c>
      <c r="R11" s="60">
        <v>18</v>
      </c>
    </row>
    <row r="12" spans="1:18" ht="30.75" customHeight="1">
      <c r="A12" s="83">
        <v>1</v>
      </c>
      <c r="B12" s="83" t="s">
        <v>105</v>
      </c>
      <c r="C12" s="3" t="s">
        <v>88</v>
      </c>
      <c r="D12" s="16" t="s">
        <v>89</v>
      </c>
      <c r="E12" s="3">
        <v>1</v>
      </c>
      <c r="F12" s="83" t="s">
        <v>97</v>
      </c>
      <c r="G12" s="86" t="s">
        <v>94</v>
      </c>
      <c r="H12" s="88">
        <v>43902</v>
      </c>
      <c r="I12" s="88">
        <v>45727</v>
      </c>
      <c r="J12" s="86" t="s">
        <v>95</v>
      </c>
      <c r="K12" s="88">
        <v>45217</v>
      </c>
      <c r="L12" s="95">
        <v>46312</v>
      </c>
      <c r="M12" s="97">
        <v>45292</v>
      </c>
      <c r="N12" s="97">
        <v>46387</v>
      </c>
      <c r="O12" s="48">
        <v>2</v>
      </c>
      <c r="P12" s="3">
        <v>2</v>
      </c>
      <c r="Q12" s="52">
        <v>5294.24</v>
      </c>
      <c r="R12" s="52">
        <f>P12*Q12</f>
        <v>10588.48</v>
      </c>
    </row>
    <row r="13" spans="1:18" ht="33.75" customHeight="1">
      <c r="A13" s="84"/>
      <c r="B13" s="84"/>
      <c r="C13" s="3" t="s">
        <v>87</v>
      </c>
      <c r="D13" s="16" t="s">
        <v>90</v>
      </c>
      <c r="E13" s="3">
        <v>1</v>
      </c>
      <c r="F13" s="84"/>
      <c r="G13" s="87"/>
      <c r="H13" s="87"/>
      <c r="I13" s="89"/>
      <c r="J13" s="87"/>
      <c r="K13" s="89"/>
      <c r="L13" s="96"/>
      <c r="M13" s="99"/>
      <c r="N13" s="99"/>
      <c r="O13" s="48">
        <v>2</v>
      </c>
      <c r="P13" s="3">
        <v>2</v>
      </c>
      <c r="Q13" s="52">
        <v>5294.24</v>
      </c>
      <c r="R13" s="52">
        <f>P13*Q13</f>
        <v>10588.48</v>
      </c>
    </row>
    <row r="14" spans="1:18" ht="12.75">
      <c r="A14" s="85"/>
      <c r="B14" s="85"/>
      <c r="C14" s="116" t="s">
        <v>8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19"/>
      <c r="O14" s="26">
        <v>5</v>
      </c>
      <c r="P14" s="4">
        <f>SUM(P12:P13)</f>
        <v>4</v>
      </c>
      <c r="Q14" s="53"/>
      <c r="R14" s="53">
        <f>SUM(R12:R13)</f>
        <v>21176.96</v>
      </c>
    </row>
    <row r="15" spans="1:18" ht="48.75" customHeight="1">
      <c r="A15" s="83">
        <v>2</v>
      </c>
      <c r="B15" s="121" t="s">
        <v>91</v>
      </c>
      <c r="C15" s="3" t="s">
        <v>93</v>
      </c>
      <c r="D15" s="16" t="s">
        <v>92</v>
      </c>
      <c r="E15" s="3">
        <v>1</v>
      </c>
      <c r="F15" s="42" t="s">
        <v>98</v>
      </c>
      <c r="G15" s="43" t="s">
        <v>96</v>
      </c>
      <c r="H15" s="44">
        <v>44247</v>
      </c>
      <c r="I15" s="44">
        <v>45951</v>
      </c>
      <c r="J15" s="45" t="s">
        <v>103</v>
      </c>
      <c r="K15" s="46">
        <v>45135</v>
      </c>
      <c r="L15" s="46">
        <v>46230</v>
      </c>
      <c r="M15" s="47">
        <v>45231</v>
      </c>
      <c r="N15" s="49" t="s">
        <v>106</v>
      </c>
      <c r="O15" s="25">
        <v>9</v>
      </c>
      <c r="P15" s="3">
        <v>9</v>
      </c>
      <c r="Q15" s="52">
        <v>6347.41</v>
      </c>
      <c r="R15" s="52">
        <f>P15*Q15</f>
        <v>57126.69</v>
      </c>
    </row>
    <row r="16" spans="1:18" ht="12.75">
      <c r="A16" s="85"/>
      <c r="B16" s="121"/>
      <c r="C16" s="115" t="s">
        <v>8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26">
        <v>9</v>
      </c>
      <c r="P16" s="4">
        <f>SUM(P15:P15)</f>
        <v>9</v>
      </c>
      <c r="Q16" s="53"/>
      <c r="R16" s="53">
        <f>SUM(R15:R15)</f>
        <v>57126.69</v>
      </c>
    </row>
    <row r="17" spans="1:18" ht="27" customHeight="1">
      <c r="A17" s="83">
        <v>3</v>
      </c>
      <c r="B17" s="83" t="s">
        <v>10</v>
      </c>
      <c r="C17" s="3" t="s">
        <v>88</v>
      </c>
      <c r="D17" s="16" t="s">
        <v>89</v>
      </c>
      <c r="E17" s="3">
        <v>1</v>
      </c>
      <c r="F17" s="75" t="s">
        <v>101</v>
      </c>
      <c r="G17" s="75" t="s">
        <v>99</v>
      </c>
      <c r="H17" s="93">
        <v>44788</v>
      </c>
      <c r="I17" s="93">
        <v>46491</v>
      </c>
      <c r="J17" s="75" t="s">
        <v>104</v>
      </c>
      <c r="K17" s="108">
        <v>44762</v>
      </c>
      <c r="L17" s="108">
        <v>45857</v>
      </c>
      <c r="M17" s="97">
        <v>45231</v>
      </c>
      <c r="N17" s="97">
        <v>47057</v>
      </c>
      <c r="O17" s="25">
        <v>2</v>
      </c>
      <c r="P17" s="3">
        <v>2</v>
      </c>
      <c r="Q17" s="52">
        <v>2961.28</v>
      </c>
      <c r="R17" s="52">
        <f>P17*Q17</f>
        <v>5922.56</v>
      </c>
    </row>
    <row r="18" spans="1:18" ht="27" customHeight="1">
      <c r="A18" s="84"/>
      <c r="B18" s="84"/>
      <c r="C18" s="3" t="s">
        <v>87</v>
      </c>
      <c r="D18" s="16" t="s">
        <v>90</v>
      </c>
      <c r="E18" s="3">
        <v>1</v>
      </c>
      <c r="F18" s="107"/>
      <c r="G18" s="107"/>
      <c r="H18" s="94"/>
      <c r="I18" s="94"/>
      <c r="J18" s="107"/>
      <c r="K18" s="109"/>
      <c r="L18" s="109"/>
      <c r="M18" s="98"/>
      <c r="N18" s="98"/>
      <c r="O18" s="25">
        <v>2</v>
      </c>
      <c r="P18" s="3">
        <v>2</v>
      </c>
      <c r="Q18" s="52">
        <v>2961.28</v>
      </c>
      <c r="R18" s="52">
        <v>5922.56</v>
      </c>
    </row>
    <row r="19" spans="1:18" ht="27" customHeight="1">
      <c r="A19" s="84"/>
      <c r="B19" s="84"/>
      <c r="C19" s="3" t="s">
        <v>93</v>
      </c>
      <c r="D19" s="16" t="s">
        <v>92</v>
      </c>
      <c r="E19" s="3">
        <v>1</v>
      </c>
      <c r="F19" s="107"/>
      <c r="G19" s="107"/>
      <c r="H19" s="94"/>
      <c r="I19" s="94"/>
      <c r="J19" s="107"/>
      <c r="K19" s="109"/>
      <c r="L19" s="109"/>
      <c r="M19" s="99"/>
      <c r="N19" s="99"/>
      <c r="O19" s="25">
        <v>4</v>
      </c>
      <c r="P19" s="3">
        <v>4</v>
      </c>
      <c r="Q19" s="52">
        <v>2961.28</v>
      </c>
      <c r="R19" s="52">
        <v>11845.12</v>
      </c>
    </row>
    <row r="20" spans="1:18" ht="12.75">
      <c r="A20" s="85"/>
      <c r="B20" s="85"/>
      <c r="C20" s="115" t="s">
        <v>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26">
        <v>8</v>
      </c>
      <c r="P20" s="4">
        <f>SUM(P17:P19)</f>
        <v>8</v>
      </c>
      <c r="Q20" s="53"/>
      <c r="R20" s="53">
        <f>SUM(R17:R19)</f>
        <v>23690.24</v>
      </c>
    </row>
    <row r="21" spans="1:18" ht="20.25" customHeight="1">
      <c r="A21" s="111" t="s">
        <v>44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50">
        <v>14</v>
      </c>
      <c r="P21" s="51">
        <v>14</v>
      </c>
      <c r="Q21" s="54"/>
      <c r="R21" s="54">
        <v>101993.89</v>
      </c>
    </row>
    <row r="22" ht="12.75">
      <c r="A22" s="5"/>
    </row>
    <row r="23" spans="1:18" ht="15.75">
      <c r="A23" s="112" t="s">
        <v>11</v>
      </c>
      <c r="B23" s="112"/>
      <c r="C23" s="7"/>
      <c r="D23" s="7" t="s">
        <v>100</v>
      </c>
      <c r="E23" s="7"/>
      <c r="F23" s="7"/>
      <c r="H23" s="35" t="s">
        <v>12</v>
      </c>
      <c r="I23" s="35"/>
      <c r="J23" s="23"/>
      <c r="K23" s="7"/>
      <c r="L23" s="7"/>
      <c r="M23" s="7" t="s">
        <v>102</v>
      </c>
      <c r="N23" s="38"/>
      <c r="O23" s="39"/>
      <c r="P23" s="36"/>
      <c r="Q23" s="36"/>
      <c r="R23" s="36"/>
    </row>
    <row r="24" spans="1:18" ht="15">
      <c r="A24" s="28" t="s">
        <v>37</v>
      </c>
      <c r="B24" s="8"/>
      <c r="C24" s="9" t="s">
        <v>1</v>
      </c>
      <c r="D24" s="10" t="s">
        <v>13</v>
      </c>
      <c r="K24" s="113" t="s">
        <v>1</v>
      </c>
      <c r="L24" s="113"/>
      <c r="M24" s="10" t="s">
        <v>13</v>
      </c>
      <c r="P24" s="104"/>
      <c r="Q24" s="104"/>
      <c r="R24" s="37"/>
    </row>
    <row r="25" spans="1:18" ht="12.75">
      <c r="A25" s="24"/>
      <c r="B25" s="24"/>
      <c r="C25" s="30" t="s">
        <v>39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2" ht="16.5" customHeight="1">
      <c r="A26" s="21"/>
      <c r="B26" s="30"/>
    </row>
    <row r="27" spans="1:2" ht="16.5" customHeight="1">
      <c r="A27" s="21"/>
      <c r="B27" s="33" t="s">
        <v>84</v>
      </c>
    </row>
    <row r="28" spans="1:2" ht="16.5" customHeight="1">
      <c r="A28" s="21"/>
      <c r="B28" s="33"/>
    </row>
    <row r="29" spans="1:18" ht="15" customHeight="1">
      <c r="A29" s="24"/>
      <c r="B29" s="12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8" customHeight="1">
      <c r="A30" s="21" t="s">
        <v>29</v>
      </c>
      <c r="B30" s="24"/>
      <c r="C30" s="22"/>
      <c r="D30" s="105" t="s">
        <v>81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22"/>
    </row>
    <row r="31" spans="1:2" ht="17.25" customHeight="1">
      <c r="A31" s="21"/>
      <c r="B31" s="32"/>
    </row>
    <row r="32" spans="1:18" ht="18" customHeight="1">
      <c r="A32" s="21"/>
      <c r="B32" s="19"/>
      <c r="C32" s="1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9"/>
    </row>
    <row r="33" spans="1:18" ht="29.25" customHeight="1">
      <c r="A33" s="106" t="s">
        <v>61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ht="36.75" customHeight="1">
      <c r="A34" s="114" t="s">
        <v>58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</row>
    <row r="35" ht="12.75">
      <c r="A35" s="29" t="s">
        <v>38</v>
      </c>
    </row>
  </sheetData>
  <sheetProtection/>
  <mergeCells count="54">
    <mergeCell ref="D30:Q30"/>
    <mergeCell ref="B15:B16"/>
    <mergeCell ref="J17:J19"/>
    <mergeCell ref="K17:K19"/>
    <mergeCell ref="M17:M19"/>
    <mergeCell ref="A5:R5"/>
    <mergeCell ref="A6:R6"/>
    <mergeCell ref="N9:N10"/>
    <mergeCell ref="Q9:Q10"/>
    <mergeCell ref="B9:B10"/>
    <mergeCell ref="A34:R34"/>
    <mergeCell ref="A15:A16"/>
    <mergeCell ref="B17:B20"/>
    <mergeCell ref="A23:B23"/>
    <mergeCell ref="A17:A20"/>
    <mergeCell ref="A33:R33"/>
    <mergeCell ref="P24:Q24"/>
    <mergeCell ref="A12:A14"/>
    <mergeCell ref="N12:N13"/>
    <mergeCell ref="M12:M13"/>
    <mergeCell ref="A1:R1"/>
    <mergeCell ref="A21:N21"/>
    <mergeCell ref="C16:N16"/>
    <mergeCell ref="A2:R2"/>
    <mergeCell ref="A3:R3"/>
    <mergeCell ref="J12:J13"/>
    <mergeCell ref="A9:A10"/>
    <mergeCell ref="C9:C10"/>
    <mergeCell ref="D9:D10"/>
    <mergeCell ref="C14:N14"/>
    <mergeCell ref="E9:E10"/>
    <mergeCell ref="F9:F10"/>
    <mergeCell ref="G9:I9"/>
    <mergeCell ref="F12:F13"/>
    <mergeCell ref="G12:G13"/>
    <mergeCell ref="H12:H13"/>
    <mergeCell ref="I12:I13"/>
    <mergeCell ref="K12:K13"/>
    <mergeCell ref="N17:N19"/>
    <mergeCell ref="A4:R4"/>
    <mergeCell ref="R9:R10"/>
    <mergeCell ref="L12:L13"/>
    <mergeCell ref="J9:L9"/>
    <mergeCell ref="M9:M10"/>
    <mergeCell ref="O9:O10"/>
    <mergeCell ref="P9:P10"/>
    <mergeCell ref="B12:B14"/>
    <mergeCell ref="K24:L24"/>
    <mergeCell ref="L17:L19"/>
    <mergeCell ref="C20:N20"/>
    <mergeCell ref="F17:F19"/>
    <mergeCell ref="G17:G19"/>
    <mergeCell ref="H17:H19"/>
    <mergeCell ref="I17:I19"/>
  </mergeCells>
  <hyperlinks>
    <hyperlink ref="B9" location="'приложение 8н'!A35" display="Наименование* средств индивидуальной защиты"/>
  </hyperlinks>
  <printOptions/>
  <pageMargins left="0.31496062992125984" right="0.31496062992125984" top="0.3937007874015748" bottom="0.35433070866141736" header="0.11811023622047245" footer="0.11811023622047245"/>
  <pageSetup fitToHeight="17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2">
      <pane xSplit="3" ySplit="10" topLeftCell="D12" activePane="bottomRight" state="frozen"/>
      <selection pane="topLeft" activeCell="A2" sqref="A2"/>
      <selection pane="topRight" activeCell="D2" sqref="D2"/>
      <selection pane="bottomLeft" activeCell="A12" sqref="A12"/>
      <selection pane="bottomRight" activeCell="C22" sqref="C22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9.875" style="0" customWidth="1"/>
    <col min="4" max="4" width="24.00390625" style="0" customWidth="1"/>
    <col min="5" max="5" width="6.875" style="0" customWidth="1"/>
    <col min="6" max="6" width="10.625" style="0" customWidth="1"/>
    <col min="7" max="7" width="12.25390625" style="0" customWidth="1"/>
    <col min="8" max="8" width="9.875" style="0" customWidth="1"/>
    <col min="9" max="9" width="14.00390625" style="0" customWidth="1"/>
    <col min="10" max="10" width="10.875" style="0" customWidth="1"/>
    <col min="11" max="11" width="9.875" style="0" bestFit="1" customWidth="1"/>
    <col min="12" max="12" width="6.125" style="0" customWidth="1"/>
    <col min="13" max="13" width="8.375" style="0" customWidth="1"/>
    <col min="14" max="14" width="10.375" style="0" customWidth="1"/>
    <col min="15" max="15" width="9.25390625" style="0" customWidth="1"/>
    <col min="16" max="16" width="11.375" style="0" bestFit="1" customWidth="1"/>
  </cols>
  <sheetData>
    <row r="1" spans="1:16" ht="18.75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57.75" customHeight="1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.75" customHeight="1">
      <c r="A4" s="70" t="s">
        <v>80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6.5" customHeight="1">
      <c r="A5" s="120" t="s">
        <v>108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2" customHeight="1">
      <c r="A6" s="72" t="s">
        <v>107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1.25" customHeight="1">
      <c r="A7" s="6"/>
      <c r="B7" s="6"/>
      <c r="C7" s="13"/>
      <c r="D7" s="6"/>
      <c r="E7" s="13" t="s">
        <v>15</v>
      </c>
      <c r="F7" s="14">
        <v>2024</v>
      </c>
      <c r="G7" s="15" t="s">
        <v>16</v>
      </c>
      <c r="H7" s="15"/>
      <c r="I7" s="15"/>
      <c r="J7" s="6"/>
      <c r="K7" s="6"/>
      <c r="L7" s="6"/>
      <c r="M7" s="6"/>
      <c r="N7" s="6"/>
      <c r="O7" s="6"/>
      <c r="P7" s="6"/>
    </row>
    <row r="8" spans="1:16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90.75" customHeight="1">
      <c r="A9" s="75" t="s">
        <v>0</v>
      </c>
      <c r="B9" s="77" t="s">
        <v>42</v>
      </c>
      <c r="C9" s="75" t="s">
        <v>19</v>
      </c>
      <c r="D9" s="75" t="s">
        <v>63</v>
      </c>
      <c r="E9" s="79" t="s">
        <v>20</v>
      </c>
      <c r="F9" s="81" t="s">
        <v>76</v>
      </c>
      <c r="G9" s="90" t="s">
        <v>59</v>
      </c>
      <c r="H9" s="91"/>
      <c r="I9" s="92"/>
      <c r="J9" s="79" t="s">
        <v>21</v>
      </c>
      <c r="K9" s="79" t="s">
        <v>21</v>
      </c>
      <c r="L9" s="73" t="s">
        <v>34</v>
      </c>
      <c r="M9" s="73" t="s">
        <v>33</v>
      </c>
      <c r="N9" s="73" t="s">
        <v>35</v>
      </c>
      <c r="O9" s="79" t="s">
        <v>46</v>
      </c>
      <c r="P9" s="73" t="s">
        <v>36</v>
      </c>
    </row>
    <row r="10" spans="1:16" ht="10.5" customHeight="1">
      <c r="A10" s="76"/>
      <c r="B10" s="78"/>
      <c r="C10" s="76"/>
      <c r="D10" s="76"/>
      <c r="E10" s="80"/>
      <c r="F10" s="82"/>
      <c r="G10" s="34" t="s">
        <v>54</v>
      </c>
      <c r="H10" s="34" t="s">
        <v>55</v>
      </c>
      <c r="I10" s="34" t="s">
        <v>56</v>
      </c>
      <c r="J10" s="80"/>
      <c r="K10" s="80"/>
      <c r="L10" s="74"/>
      <c r="M10" s="74"/>
      <c r="N10" s="74"/>
      <c r="O10" s="80"/>
      <c r="P10" s="74"/>
    </row>
    <row r="11" spans="1:16" s="62" customFormat="1" ht="12.75">
      <c r="A11" s="59">
        <v>1</v>
      </c>
      <c r="B11" s="59">
        <v>2</v>
      </c>
      <c r="C11" s="60">
        <v>3</v>
      </c>
      <c r="D11" s="60">
        <v>4</v>
      </c>
      <c r="E11" s="61">
        <v>5</v>
      </c>
      <c r="F11" s="60">
        <v>6</v>
      </c>
      <c r="G11" s="61">
        <v>7</v>
      </c>
      <c r="H11" s="60">
        <v>8</v>
      </c>
      <c r="I11" s="61">
        <v>9</v>
      </c>
      <c r="J11" s="60">
        <v>10</v>
      </c>
      <c r="K11" s="61">
        <v>11</v>
      </c>
      <c r="L11" s="60">
        <v>12</v>
      </c>
      <c r="M11" s="61">
        <v>13</v>
      </c>
      <c r="N11" s="60">
        <v>14</v>
      </c>
      <c r="O11" s="61">
        <v>15</v>
      </c>
      <c r="P11" s="60">
        <v>16</v>
      </c>
    </row>
    <row r="12" spans="1:16" ht="56.25">
      <c r="A12" s="83">
        <v>1</v>
      </c>
      <c r="B12" s="83" t="s">
        <v>31</v>
      </c>
      <c r="C12" s="3" t="s">
        <v>9</v>
      </c>
      <c r="D12" s="16" t="s">
        <v>47</v>
      </c>
      <c r="E12" s="3">
        <v>200</v>
      </c>
      <c r="F12" s="3" t="s">
        <v>73</v>
      </c>
      <c r="G12" s="3" t="s">
        <v>65</v>
      </c>
      <c r="H12" s="20">
        <v>44844</v>
      </c>
      <c r="I12" s="20">
        <v>46669</v>
      </c>
      <c r="J12" s="20">
        <v>44920</v>
      </c>
      <c r="K12" s="20">
        <v>46015</v>
      </c>
      <c r="L12" s="3">
        <v>2</v>
      </c>
      <c r="M12" s="27">
        <v>24</v>
      </c>
      <c r="N12" s="55">
        <f>E12*L12*12</f>
        <v>4800</v>
      </c>
      <c r="O12" s="27">
        <v>25</v>
      </c>
      <c r="P12" s="52">
        <f>M12*O12</f>
        <v>600</v>
      </c>
    </row>
    <row r="13" spans="1:16" ht="45">
      <c r="A13" s="84"/>
      <c r="B13" s="84"/>
      <c r="C13" s="3" t="s">
        <v>22</v>
      </c>
      <c r="D13" s="16" t="s">
        <v>48</v>
      </c>
      <c r="E13" s="3">
        <v>300</v>
      </c>
      <c r="F13" s="3" t="s">
        <v>74</v>
      </c>
      <c r="G13" s="3" t="s">
        <v>65</v>
      </c>
      <c r="H13" s="20">
        <v>44844</v>
      </c>
      <c r="I13" s="20">
        <v>46669</v>
      </c>
      <c r="J13" s="20">
        <v>44920</v>
      </c>
      <c r="K13" s="20">
        <v>46015</v>
      </c>
      <c r="L13" s="3">
        <v>5</v>
      </c>
      <c r="M13" s="27">
        <v>60</v>
      </c>
      <c r="N13" s="55">
        <f>E13*L13*12</f>
        <v>18000</v>
      </c>
      <c r="O13" s="27">
        <v>36</v>
      </c>
      <c r="P13" s="52">
        <f>M13*O13</f>
        <v>2160</v>
      </c>
    </row>
    <row r="14" spans="1:16" ht="36.75" customHeight="1">
      <c r="A14" s="84"/>
      <c r="B14" s="84"/>
      <c r="C14" s="3" t="s">
        <v>23</v>
      </c>
      <c r="D14" s="16" t="s">
        <v>49</v>
      </c>
      <c r="E14" s="3">
        <v>300</v>
      </c>
      <c r="F14" s="3" t="s">
        <v>75</v>
      </c>
      <c r="G14" s="3" t="s">
        <v>65</v>
      </c>
      <c r="H14" s="20">
        <v>44844</v>
      </c>
      <c r="I14" s="20">
        <v>46669</v>
      </c>
      <c r="J14" s="20">
        <v>44920</v>
      </c>
      <c r="K14" s="20">
        <v>46015</v>
      </c>
      <c r="L14" s="3">
        <v>1</v>
      </c>
      <c r="M14" s="27">
        <v>12</v>
      </c>
      <c r="N14" s="55">
        <f>E14*L14*12</f>
        <v>3600</v>
      </c>
      <c r="O14" s="27">
        <v>47</v>
      </c>
      <c r="P14" s="52">
        <f>M14*O14</f>
        <v>564</v>
      </c>
    </row>
    <row r="15" spans="1:16" ht="12.75">
      <c r="A15" s="85"/>
      <c r="B15" s="85"/>
      <c r="C15" s="121" t="s">
        <v>8</v>
      </c>
      <c r="D15" s="121"/>
      <c r="E15" s="121"/>
      <c r="F15" s="121"/>
      <c r="G15" s="121"/>
      <c r="H15" s="121"/>
      <c r="I15" s="121"/>
      <c r="J15" s="121"/>
      <c r="K15" s="121"/>
      <c r="L15" s="4">
        <f>SUM(L12:L14)</f>
        <v>8</v>
      </c>
      <c r="M15" s="4">
        <f>SUM(M12:M14)</f>
        <v>96</v>
      </c>
      <c r="N15" s="56">
        <f>SUM(N12:N14)</f>
        <v>26400</v>
      </c>
      <c r="O15" s="4"/>
      <c r="P15" s="53">
        <f>SUM(P12:P14)</f>
        <v>3324</v>
      </c>
    </row>
    <row r="16" spans="1:16" ht="62.25" customHeight="1">
      <c r="A16" s="83">
        <v>2</v>
      </c>
      <c r="B16" s="83" t="s">
        <v>32</v>
      </c>
      <c r="C16" s="3" t="s">
        <v>9</v>
      </c>
      <c r="D16" s="16" t="s">
        <v>47</v>
      </c>
      <c r="E16" s="3">
        <v>250</v>
      </c>
      <c r="F16" s="3" t="s">
        <v>71</v>
      </c>
      <c r="G16" s="3" t="s">
        <v>64</v>
      </c>
      <c r="H16" s="20">
        <v>44737</v>
      </c>
      <c r="I16" s="20">
        <v>45832</v>
      </c>
      <c r="J16" s="20">
        <v>44920</v>
      </c>
      <c r="K16" s="20">
        <v>46015</v>
      </c>
      <c r="L16" s="3">
        <v>1</v>
      </c>
      <c r="M16" s="27">
        <v>12</v>
      </c>
      <c r="N16" s="55">
        <f>E16*L16*12</f>
        <v>3000</v>
      </c>
      <c r="O16" s="27">
        <v>30</v>
      </c>
      <c r="P16" s="52">
        <f>M16*O16</f>
        <v>360</v>
      </c>
    </row>
    <row r="17" spans="1:16" ht="36.75" customHeight="1">
      <c r="A17" s="84"/>
      <c r="B17" s="84"/>
      <c r="C17" s="3" t="s">
        <v>22</v>
      </c>
      <c r="D17" s="16" t="s">
        <v>50</v>
      </c>
      <c r="E17" s="3">
        <v>250</v>
      </c>
      <c r="F17" s="3" t="s">
        <v>72</v>
      </c>
      <c r="G17" s="3" t="s">
        <v>64</v>
      </c>
      <c r="H17" s="20">
        <v>44737</v>
      </c>
      <c r="I17" s="20">
        <v>45832</v>
      </c>
      <c r="J17" s="20">
        <v>44920</v>
      </c>
      <c r="K17" s="20">
        <v>46015</v>
      </c>
      <c r="L17" s="3">
        <v>5</v>
      </c>
      <c r="M17" s="27">
        <v>60</v>
      </c>
      <c r="N17" s="55">
        <f>E17*L17*12</f>
        <v>15000</v>
      </c>
      <c r="O17" s="27">
        <v>45</v>
      </c>
      <c r="P17" s="52">
        <f>M17*O17</f>
        <v>2700</v>
      </c>
    </row>
    <row r="18" spans="1:16" ht="63.75">
      <c r="A18" s="84"/>
      <c r="B18" s="84"/>
      <c r="C18" s="3" t="s">
        <v>23</v>
      </c>
      <c r="D18" s="16" t="s">
        <v>51</v>
      </c>
      <c r="E18" s="3">
        <v>500</v>
      </c>
      <c r="F18" s="3" t="s">
        <v>70</v>
      </c>
      <c r="G18" s="3" t="s">
        <v>64</v>
      </c>
      <c r="H18" s="20">
        <v>44737</v>
      </c>
      <c r="I18" s="20">
        <v>45832</v>
      </c>
      <c r="J18" s="20">
        <v>44920</v>
      </c>
      <c r="K18" s="20">
        <v>46015</v>
      </c>
      <c r="L18" s="3">
        <v>2</v>
      </c>
      <c r="M18" s="27">
        <v>24</v>
      </c>
      <c r="N18" s="55">
        <f>E18*L18*12</f>
        <v>12000</v>
      </c>
      <c r="O18" s="27">
        <v>80</v>
      </c>
      <c r="P18" s="52">
        <f>M18*O18</f>
        <v>1920</v>
      </c>
    </row>
    <row r="19" spans="1:16" ht="12.75">
      <c r="A19" s="85"/>
      <c r="B19" s="85"/>
      <c r="C19" s="121" t="s">
        <v>8</v>
      </c>
      <c r="D19" s="121"/>
      <c r="E19" s="121"/>
      <c r="F19" s="121"/>
      <c r="G19" s="121"/>
      <c r="H19" s="121"/>
      <c r="I19" s="121"/>
      <c r="J19" s="121"/>
      <c r="K19" s="121"/>
      <c r="L19" s="4">
        <f>SUM(L16:L18)</f>
        <v>8</v>
      </c>
      <c r="M19" s="4">
        <f>SUM(M16:M18)</f>
        <v>96</v>
      </c>
      <c r="N19" s="56">
        <f>SUM(N16:N18)</f>
        <v>30000</v>
      </c>
      <c r="O19" s="4"/>
      <c r="P19" s="53">
        <f>SUM(P16:P18)</f>
        <v>4980</v>
      </c>
    </row>
    <row r="20" spans="1:16" ht="66.75" customHeight="1">
      <c r="A20" s="121">
        <v>3</v>
      </c>
      <c r="B20" s="121" t="s">
        <v>25</v>
      </c>
      <c r="C20" s="3" t="s">
        <v>24</v>
      </c>
      <c r="D20" s="16" t="s">
        <v>52</v>
      </c>
      <c r="E20" s="3">
        <v>100</v>
      </c>
      <c r="F20" s="3" t="s">
        <v>69</v>
      </c>
      <c r="G20" s="3" t="s">
        <v>66</v>
      </c>
      <c r="H20" s="20">
        <v>44717</v>
      </c>
      <c r="I20" s="20">
        <v>45812</v>
      </c>
      <c r="J20" s="20">
        <v>44920</v>
      </c>
      <c r="K20" s="20">
        <v>46015</v>
      </c>
      <c r="L20" s="3">
        <v>2</v>
      </c>
      <c r="M20" s="27">
        <v>24</v>
      </c>
      <c r="N20" s="55">
        <f>E20*L20*12</f>
        <v>2400</v>
      </c>
      <c r="O20" s="27">
        <v>34</v>
      </c>
      <c r="P20" s="52">
        <f>M20*O20</f>
        <v>816</v>
      </c>
    </row>
    <row r="21" spans="1:16" ht="12.75">
      <c r="A21" s="121"/>
      <c r="B21" s="121"/>
      <c r="C21" s="115" t="s">
        <v>8</v>
      </c>
      <c r="D21" s="115"/>
      <c r="E21" s="115"/>
      <c r="F21" s="115"/>
      <c r="G21" s="115"/>
      <c r="H21" s="115"/>
      <c r="I21" s="115"/>
      <c r="J21" s="115"/>
      <c r="K21" s="115"/>
      <c r="L21" s="4">
        <f>SUM(L20:L20)</f>
        <v>2</v>
      </c>
      <c r="M21" s="4">
        <f>SUM(M20:M20)</f>
        <v>24</v>
      </c>
      <c r="N21" s="56">
        <f>SUM(N20:N20)</f>
        <v>2400</v>
      </c>
      <c r="O21" s="4"/>
      <c r="P21" s="53">
        <f>SUM(P20:P20)</f>
        <v>816</v>
      </c>
    </row>
    <row r="22" spans="1:16" ht="76.5">
      <c r="A22" s="83">
        <v>4</v>
      </c>
      <c r="B22" s="83" t="s">
        <v>26</v>
      </c>
      <c r="C22" s="3" t="s">
        <v>28</v>
      </c>
      <c r="D22" s="16" t="s">
        <v>53</v>
      </c>
      <c r="E22" s="3">
        <v>100</v>
      </c>
      <c r="F22" s="3" t="s">
        <v>68</v>
      </c>
      <c r="G22" s="3" t="s">
        <v>66</v>
      </c>
      <c r="H22" s="20">
        <v>44717</v>
      </c>
      <c r="I22" s="20">
        <v>45812</v>
      </c>
      <c r="J22" s="20">
        <v>44920</v>
      </c>
      <c r="K22" s="20">
        <v>46015</v>
      </c>
      <c r="L22" s="3">
        <v>2</v>
      </c>
      <c r="M22" s="27">
        <v>24</v>
      </c>
      <c r="N22" s="55">
        <f>E22*L22*12</f>
        <v>2400</v>
      </c>
      <c r="O22" s="27">
        <v>34</v>
      </c>
      <c r="P22" s="52">
        <f>M22*O22</f>
        <v>816</v>
      </c>
    </row>
    <row r="23" spans="1:16" ht="12.75">
      <c r="A23" s="85"/>
      <c r="B23" s="85"/>
      <c r="C23" s="115" t="s">
        <v>8</v>
      </c>
      <c r="D23" s="115"/>
      <c r="E23" s="115"/>
      <c r="F23" s="115"/>
      <c r="G23" s="115"/>
      <c r="H23" s="115"/>
      <c r="I23" s="115"/>
      <c r="J23" s="115"/>
      <c r="K23" s="115"/>
      <c r="L23" s="18">
        <f>SUM(L22:L22)</f>
        <v>2</v>
      </c>
      <c r="M23" s="4">
        <f>SUM(M22:M22)</f>
        <v>24</v>
      </c>
      <c r="N23" s="56">
        <f>SUM(N22:N22)</f>
        <v>2400</v>
      </c>
      <c r="O23" s="4"/>
      <c r="P23" s="57">
        <f>SUM(P22:P22)</f>
        <v>816</v>
      </c>
    </row>
    <row r="24" spans="1:16" ht="45">
      <c r="A24" s="121">
        <v>5</v>
      </c>
      <c r="B24" s="83" t="s">
        <v>27</v>
      </c>
      <c r="C24" s="3" t="s">
        <v>22</v>
      </c>
      <c r="D24" s="16" t="s">
        <v>48</v>
      </c>
      <c r="E24" s="3">
        <v>100</v>
      </c>
      <c r="F24" s="3" t="s">
        <v>67</v>
      </c>
      <c r="G24" s="3" t="s">
        <v>66</v>
      </c>
      <c r="H24" s="20">
        <v>44717</v>
      </c>
      <c r="I24" s="20">
        <v>45812</v>
      </c>
      <c r="J24" s="20">
        <v>44920</v>
      </c>
      <c r="K24" s="20">
        <v>46015</v>
      </c>
      <c r="L24" s="3">
        <v>10</v>
      </c>
      <c r="M24" s="27">
        <v>120</v>
      </c>
      <c r="N24" s="55">
        <f>E24*L24*12</f>
        <v>12000</v>
      </c>
      <c r="O24" s="27">
        <v>80</v>
      </c>
      <c r="P24" s="52">
        <f>M24*O24</f>
        <v>9600</v>
      </c>
    </row>
    <row r="25" spans="1:16" ht="12.75">
      <c r="A25" s="121"/>
      <c r="B25" s="85"/>
      <c r="C25" s="115" t="s">
        <v>8</v>
      </c>
      <c r="D25" s="115"/>
      <c r="E25" s="115"/>
      <c r="F25" s="115"/>
      <c r="G25" s="115"/>
      <c r="H25" s="115"/>
      <c r="I25" s="115"/>
      <c r="J25" s="115"/>
      <c r="K25" s="115"/>
      <c r="L25" s="4">
        <f>SUM(L24:L24)</f>
        <v>10</v>
      </c>
      <c r="M25" s="4">
        <f>SUM(M24:M24)</f>
        <v>120</v>
      </c>
      <c r="N25" s="56">
        <f>SUM(N24:N24)</f>
        <v>12000</v>
      </c>
      <c r="O25" s="4"/>
      <c r="P25" s="53">
        <f>SUM(P24:P24)</f>
        <v>9600</v>
      </c>
    </row>
    <row r="26" spans="1:16" ht="20.25" customHeight="1">
      <c r="A26" s="111" t="s">
        <v>45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51">
        <v>20</v>
      </c>
      <c r="M26" s="51">
        <f>M15+M19+M21+M23+M25</f>
        <v>360</v>
      </c>
      <c r="N26" s="54">
        <f>N15+N19+N21+N23+N25</f>
        <v>73200</v>
      </c>
      <c r="O26" s="51"/>
      <c r="P26" s="54">
        <f>P15+P19+P21+P23+P25</f>
        <v>19536</v>
      </c>
    </row>
    <row r="27" ht="12.75">
      <c r="A27" s="5"/>
    </row>
    <row r="28" spans="1:16" ht="15.75">
      <c r="A28" s="112" t="s">
        <v>11</v>
      </c>
      <c r="B28" s="112"/>
      <c r="C28" s="7"/>
      <c r="D28" s="7" t="s">
        <v>82</v>
      </c>
      <c r="H28" s="41" t="s">
        <v>12</v>
      </c>
      <c r="I28" s="23"/>
      <c r="J28" s="7"/>
      <c r="K28" s="7"/>
      <c r="L28" s="7"/>
      <c r="M28" s="7" t="s">
        <v>83</v>
      </c>
      <c r="N28" s="7"/>
      <c r="O28" s="7"/>
      <c r="P28" s="7"/>
    </row>
    <row r="29" spans="1:16" ht="15">
      <c r="A29" s="28" t="s">
        <v>40</v>
      </c>
      <c r="B29" s="8"/>
      <c r="C29" s="9" t="s">
        <v>1</v>
      </c>
      <c r="D29" s="10" t="s">
        <v>13</v>
      </c>
      <c r="J29" s="40" t="s">
        <v>1</v>
      </c>
      <c r="K29" s="40"/>
      <c r="L29" s="40"/>
      <c r="M29" s="17"/>
      <c r="N29" s="10" t="s">
        <v>13</v>
      </c>
      <c r="O29" s="17"/>
      <c r="P29" s="10"/>
    </row>
    <row r="30" spans="1:14" ht="12.75">
      <c r="A30" s="24"/>
      <c r="B30" s="24"/>
      <c r="C30" s="30" t="s">
        <v>39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2" ht="16.5" customHeight="1">
      <c r="A31" s="21"/>
      <c r="B31" s="30"/>
    </row>
    <row r="32" spans="1:2" ht="16.5" customHeight="1">
      <c r="A32" s="21"/>
      <c r="B32" s="33" t="s">
        <v>84</v>
      </c>
    </row>
    <row r="33" spans="1:2" ht="16.5" customHeight="1">
      <c r="A33" s="21"/>
      <c r="B33" s="33"/>
    </row>
    <row r="34" spans="1:14" ht="15">
      <c r="A34" s="24"/>
      <c r="B34" s="12" t="s">
        <v>14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" customHeight="1">
      <c r="A35" s="21" t="s">
        <v>29</v>
      </c>
      <c r="B35" s="24"/>
      <c r="C35" s="22"/>
      <c r="D35" s="105" t="s">
        <v>81</v>
      </c>
      <c r="E35" s="105"/>
      <c r="F35" s="105"/>
      <c r="G35" s="105"/>
      <c r="H35" s="105"/>
      <c r="I35" s="105"/>
      <c r="J35" s="105"/>
      <c r="K35" s="105"/>
      <c r="L35" s="105"/>
      <c r="M35" s="105"/>
      <c r="N35" s="22"/>
    </row>
    <row r="36" spans="1:16" ht="21.75" customHeight="1">
      <c r="A36" s="21"/>
      <c r="B36" s="19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9"/>
    </row>
    <row r="37" spans="1:16" ht="12.75" customHeight="1">
      <c r="A37" s="123" t="s">
        <v>62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16" ht="46.5" customHeight="1">
      <c r="A38" s="114" t="s">
        <v>79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1:16" ht="49.5" customHeight="1">
      <c r="A39" s="122" t="s">
        <v>78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ht="12.75">
      <c r="A40" s="31" t="s">
        <v>41</v>
      </c>
    </row>
  </sheetData>
  <sheetProtection/>
  <mergeCells count="41">
    <mergeCell ref="A39:P39"/>
    <mergeCell ref="A38:P38"/>
    <mergeCell ref="B20:B21"/>
    <mergeCell ref="C21:K21"/>
    <mergeCell ref="C23:K23"/>
    <mergeCell ref="A26:K26"/>
    <mergeCell ref="A28:B28"/>
    <mergeCell ref="A37:P37"/>
    <mergeCell ref="B24:B25"/>
    <mergeCell ref="C25:K25"/>
    <mergeCell ref="B22:B23"/>
    <mergeCell ref="A16:A19"/>
    <mergeCell ref="D35:M35"/>
    <mergeCell ref="A24:A25"/>
    <mergeCell ref="B16:B19"/>
    <mergeCell ref="A20:A21"/>
    <mergeCell ref="A22:A23"/>
    <mergeCell ref="B12:B15"/>
    <mergeCell ref="C15:K15"/>
    <mergeCell ref="A12:A15"/>
    <mergeCell ref="F9:F10"/>
    <mergeCell ref="G9:I9"/>
    <mergeCell ref="C19:K19"/>
    <mergeCell ref="K9:K10"/>
    <mergeCell ref="A9:A10"/>
    <mergeCell ref="B9:B10"/>
    <mergeCell ref="C9:C10"/>
    <mergeCell ref="A1:P1"/>
    <mergeCell ref="A2:P2"/>
    <mergeCell ref="A3:P3"/>
    <mergeCell ref="A5:P5"/>
    <mergeCell ref="A6:P6"/>
    <mergeCell ref="A4:P4"/>
    <mergeCell ref="D9:D10"/>
    <mergeCell ref="E9:E10"/>
    <mergeCell ref="P9:P10"/>
    <mergeCell ref="J9:J10"/>
    <mergeCell ref="L9:L10"/>
    <mergeCell ref="M9:M10"/>
    <mergeCell ref="N9:N10"/>
    <mergeCell ref="O9:O10"/>
  </mergeCells>
  <hyperlinks>
    <hyperlink ref="B9" location="'приложение 8с'!A33" display="Наименование* смывающих и (или) обезвреживающих средств"/>
  </hyperlinks>
  <printOptions/>
  <pageMargins left="0.7086614173228347" right="0.31496062992125984" top="0.3937007874015748" bottom="0.35433070866141736" header="0.11811023622047245" footer="0.11811023622047245"/>
  <pageSetup fitToHeight="17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Меркушева Надежда Ивановна</dc:creator>
  <cp:keywords/>
  <dc:description/>
  <cp:lastModifiedBy>Кормакова</cp:lastModifiedBy>
  <cp:lastPrinted>2024-05-28T05:36:37Z</cp:lastPrinted>
  <dcterms:created xsi:type="dcterms:W3CDTF">2019-01-16T13:36:43Z</dcterms:created>
  <dcterms:modified xsi:type="dcterms:W3CDTF">2024-06-19T07:57:01Z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