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85" yWindow="65521" windowWidth="14130" windowHeight="11130" tabRatio="235" activeTab="0"/>
  </bookViews>
  <sheets>
    <sheet name="ТСР" sheetId="1" r:id="rId1"/>
    <sheet name="Услуги" sheetId="2" r:id="rId2"/>
    <sheet name="Лист1" sheetId="3" r:id="rId3"/>
    <sheet name="Лист2" sheetId="4" r:id="rId4"/>
    <sheet name="Лист3" sheetId="5" r:id="rId5"/>
    <sheet name="Лист4" sheetId="6" r:id="rId6"/>
  </sheets>
  <definedNames>
    <definedName name="_GoBack" localSheetId="0">'ТСР'!#REF!</definedName>
    <definedName name="_xlnm._FilterDatabase" localSheetId="2" hidden="1">'Лист1'!$D$1:$D$307</definedName>
    <definedName name="_xlnm._FilterDatabase" localSheetId="0" hidden="1">'ТСР'!$A$7:$H$338</definedName>
    <definedName name="_xlnm.Print_Area" localSheetId="3">'Лист2'!$A$1:$C$445</definedName>
    <definedName name="_xlnm.Print_Area" localSheetId="1">'Услуги'!$A$1:$I$59</definedName>
  </definedNames>
  <calcPr fullCalcOnLoad="1"/>
</workbook>
</file>

<file path=xl/sharedStrings.xml><?xml version="1.0" encoding="utf-8"?>
<sst xmlns="http://schemas.openxmlformats.org/spreadsheetml/2006/main" count="2544" uniqueCount="1396">
  <si>
    <t>Приложение 1</t>
  </si>
  <si>
    <t>Стоимость технического средства реабилитации и (или) услуги , определенная результатами последней по времени осуществления закупки технического средства реабилитации и (или) оказания услуги</t>
  </si>
  <si>
    <t>Номер вида технического средства реабилитации (изделий)</t>
  </si>
  <si>
    <t>Вид технического средства реабилитации (изделия), в соответствии с классификацией технических средств реабилитации (изделий)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 утвержденной приказом Минтруда России от 24.05.2013 № 214н и (или) услуги, в соответствии с федеральным перечнем.</t>
  </si>
  <si>
    <t>Краткое описание технических характеристик изделия и (или) описание оказанных услуг</t>
  </si>
  <si>
    <t>Стоимость конкретного вида технического средства реабилитации и (или) услуги в рамках заключенного уполномоченным органом  и исполненного в полном объеме государственного контракта  
(руб.)</t>
  </si>
  <si>
    <t>Дата последней по времени осуществления закупки технического средства реабилитации и (или) оказания услуги (дата заключения уполномоченным органом государственного контракта, исполненного в полном объеме)(дд.мм.гг.)</t>
  </si>
  <si>
    <t>Номер заключенного уполномоченным органом государственного контракта на поставку технических средств реабилитации и (или) оказание услуг</t>
  </si>
  <si>
    <t>Номер закупки по заключенному и исполненному в полном объеме государственному контракту на поставку технических средств реабилитации и (или) оказание услуг, включенный в реестр контрактов и размещенный на официальном сайте  www.zakupki.gov.ru</t>
  </si>
  <si>
    <t>Дата исполнения государственного контракта (дд.мм.гг.)</t>
  </si>
  <si>
    <t>6-01</t>
  </si>
  <si>
    <t>Трость опорная, регулируемая по высоте, без устройства противоскольжения</t>
  </si>
  <si>
    <t>Изготавливаются из высокопрочного материала. Регулировка трости по высоте от 69 см до 100 см. Максималь_x001F_ная нагрузка 100 кг. Отсутствует устройство противоскольжения.</t>
  </si>
  <si>
    <t>6-02</t>
  </si>
  <si>
    <t>Трость опорная, регулируемая по высоте, с устройством противоскольжения</t>
  </si>
  <si>
    <t>Трости опорные, регулируемые по высоте, с устройством противоскольжения. Трость обеспечивает увеличение площади опоры и вертикальной устойчивости пользователя, а также снижает нагрузку на поврежденную сторону.
Изготавливаются из легкого прочного сплава. Рукоятка трости для ходьбы легкоочищаемая, имеет форму, которая обеспечивает прочность ее захвата рукой и отсутствие скольжения при захвате.
Устройства регулировки высоты не саморазблокировываются при использовании трости. Механизм регулировки высоты имеет отчетливые отметки с указанием максимально допустимого удлинения, установленного изготовителем. Наконечник трости изготовлен из упругого, прочного материала, имеющего высокий коэффициент трения.</t>
  </si>
  <si>
    <t>6-03</t>
  </si>
  <si>
    <t>Трость опорная, не регулируемая по высоте, без устройства противоскольжения</t>
  </si>
  <si>
    <t>6-04</t>
  </si>
  <si>
    <t>Трость опорная, не регулируемая по высоте, с устройством противоскольжения</t>
  </si>
  <si>
    <t>6-05</t>
  </si>
  <si>
    <t>Трость опорная с анатомической ручкой, регулируемая по высоте, без устройства противоскольжения</t>
  </si>
  <si>
    <t>6-06</t>
  </si>
  <si>
    <t>Трость опорная с анатомической ручкой, регулируемая по высоте, с устройством противоскольжения</t>
  </si>
  <si>
    <t xml:space="preserve">Изготавливаются из высокопрочного материала. В наличие устройство противоскольжения и анатомическая нескользящая ручка (под правую руку).
Регулировка трости по высоте 71 см - 96 см. Нагрузка на изделие 100 кг.
</t>
  </si>
  <si>
    <t>6-07</t>
  </si>
  <si>
    <t>Трость опорная с анатомической ручкой, не регулируемая по высоте, без устройства противоскольжения</t>
  </si>
  <si>
    <t>6-08</t>
  </si>
  <si>
    <t>Трость опорная с анатомической ручкой, не регулируемая по высоте, с устройством противоскольжения</t>
  </si>
  <si>
    <t>6-09</t>
  </si>
  <si>
    <t>Трость 3-х опорная, регулируемая по высоте, без устройства противоскольжения</t>
  </si>
  <si>
    <t>Трости трехопорные, регулируемые по высоте, без устройства противоскольжения. Телескопическая трость с большой пирамидальной опорой на 3 ножках. Помогает сохранять равновесие пациентам с малой и средней степенью нарушения координации движений в домашних условиях и на улице. Трость обеспечивает увеличение площади опоры и вертикальной устойчивости пользователя, а также снижает нагрузку на поврежденную сторону. Труба изготовлена из легкого прочного сплава, оснащена пластиковой Т-образной рукояткой и резиновыми насадками против скольжения.Поверхность трости не имеет заусенцев, задиров, острых кромок или выступов, которые могли бы повредить одежду или причинить дискомфорт инвалиду.</t>
  </si>
  <si>
    <t>6-10</t>
  </si>
  <si>
    <t>Трость 3-х опорная, регулируемая по высоте, с устройством противоскольжения</t>
  </si>
  <si>
    <t>Трости трехопорные, регулируемые по высоте, с устройством противоскольжения. Телескопическая трость с большой пирамидальной опорой на 3 ножках. Помогает сохранять равновесие пациентам с малой и средней степенью нарушения координации движений в домашних условиях и на улице. Трость обеспечивает увеличение площади опоры и вертикальной устойчивости пользователя, а также снижает нагрузку на поврежденную сторону. Труба изготовлена из легкого прочного сплава, оснащена пластиковой Т-образной рукояткой и резиновыми насадками против скольжения.Поверхность трости не имеет заусенцев, задиров, острых кромок или выступов, которые могли бы повредить одежду или причинить дискомфорт инвалиду.</t>
  </si>
  <si>
    <t>6-11</t>
  </si>
  <si>
    <t>Трость 3-х опорная, не регулируемая по высоте, без устройства противоскольжения</t>
  </si>
  <si>
    <t>6-12</t>
  </si>
  <si>
    <t>Трость 3-х опорная, не регулируемая по высоте, с устройством противоскольжения</t>
  </si>
  <si>
    <t>6-13</t>
  </si>
  <si>
    <t>Трость 3-х опорная с анатомической ручкой, регулируемая по высоте, без устройства противоскольжения</t>
  </si>
  <si>
    <t>6-14</t>
  </si>
  <si>
    <t>Трость 3-х опорная с анатомической ручкой, регулируемая по высоте, с устройством противоскольжения</t>
  </si>
  <si>
    <t>6-15</t>
  </si>
  <si>
    <t>Трость 3-х опорная с анатомической ручкой, не регулируемая по высоте, без устройства противоскольжения</t>
  </si>
  <si>
    <t>6-16</t>
  </si>
  <si>
    <t>Трость 3-х опорная с анатомической ручкой, не регулируемая по высоте, с устройством противоскольжения</t>
  </si>
  <si>
    <t>6-17</t>
  </si>
  <si>
    <t>Трость 4-х опорная, регулируемая по высоте, без устройства противоскольжения</t>
  </si>
  <si>
    <t>6-18</t>
  </si>
  <si>
    <t>Трость 4-х опорная, регулируемая по высоте, с устройством противоскольжения</t>
  </si>
  <si>
    <t>Трости четырехопорные, регулируемые по высоте, с устройством противоскольжения. Трость с компактной квадратной опорой на 4 ножках предназначена для облегчения передвижения инвалидов и пациентов с малой и средней степе­нью нарушения координации движений. Обеспечивает поддержку пациента во время ходьбы. Трость можно использовать при ходьбе на улице или в домашних условиях. Устройства регулировки высоты не саморазблокиро­вываются при использовании трости. Механизм регулировки высоты имеет отчетливые отметки с указанием максимально допустимого удлинения, установленного изготовителем. Наконечники трости изготовлены из упру­гого, прочного материала, имеющего высокий коэффициент трения.Поверхность трости не имеет заусенцев, задиров, острых кромок или выступов, которые могли бы повредить одежду или причинить дискомфорт инвалиду.</t>
  </si>
  <si>
    <t>6-19</t>
  </si>
  <si>
    <t>Трость 4-х опорная, не регулируемая по высоте, без устройства противоскольжения</t>
  </si>
  <si>
    <t>6-20</t>
  </si>
  <si>
    <t>Трость 4-х опорная, не регулируемая по высоте, с устройством противоскольжения</t>
  </si>
  <si>
    <t>6-21</t>
  </si>
  <si>
    <t>Трость 4-х опорная с анатомической ручкой, регулируемая по высоте, без устройства противоскольжения</t>
  </si>
  <si>
    <t>6-22</t>
  </si>
  <si>
    <t>Трость 4-х опорная с анатомической ручкой, регулируемая по высоте, с устройством противоскольжения</t>
  </si>
  <si>
    <t>6-23</t>
  </si>
  <si>
    <t>Трость 4-х опорная с анатомической ручкой, не регулируемая по высоте, без устройства противоскольжения</t>
  </si>
  <si>
    <t>6-24</t>
  </si>
  <si>
    <t>Трость 4-х опорная с анатомической ручкой, не регулируемая по высоте, с устройством противоскольжения</t>
  </si>
  <si>
    <t>6-25</t>
  </si>
  <si>
    <t>Трость белая тактильная цельная</t>
  </si>
  <si>
    <t xml:space="preserve">Высота 110 см;
вес трости 220 гр.
</t>
  </si>
  <si>
    <t>6-26</t>
  </si>
  <si>
    <t>Трость белая тактильная складная</t>
  </si>
  <si>
    <t xml:space="preserve">Длина трости 120 см;
длина в сложенном виде 32 см; вес трости 300 гр.
</t>
  </si>
  <si>
    <t>6-27</t>
  </si>
  <si>
    <t>Трость белая опорная, не регулируемая по высоте, с устройством противоскольжения</t>
  </si>
  <si>
    <t>Длина трости 120 см; 
длина в сложенном виде 34 см; 
вес трости 200 гр.</t>
  </si>
  <si>
    <t>6-28</t>
  </si>
  <si>
    <t>Трость белая опорная, не регулируемая по высоте, без устройства противоскольжения</t>
  </si>
  <si>
    <t>Высота от 74 до 96,5 см; 
вес трости 360 гр; 
Максималь­ная нагрузка 100 кг.</t>
  </si>
  <si>
    <t>6-29</t>
  </si>
  <si>
    <t>Трость белая опорная, регулируемая по высоте, с устройством противоскольжения</t>
  </si>
  <si>
    <t>Изготавливаются из высокопрочного материала. Регулировка трости по высоте от 74 см до 100 см. Максималь_x001F_ная нагрузка 100 кг. Трость белого цвета</t>
  </si>
  <si>
    <t>6-30</t>
  </si>
  <si>
    <t>Трость белая опорная, регулируемая по высоте, без устройства противоскольжения</t>
  </si>
  <si>
    <t>Изготавливаются из высокопрочного материала. Регулировка трости по высоте от 74 см до 100 см. Максималь ная нагрузка 100 кг. Трость белого цвета. Отсутствует устройство противоскольжения.</t>
  </si>
  <si>
    <t>6-31</t>
  </si>
  <si>
    <t>Костыли с опорой под локоть с устройством противоскольжения</t>
  </si>
  <si>
    <t xml:space="preserve">Костыли с опорой под локоть с устройством противоскольжения. Эти костыли служат опорой при ходьбе человеку с травмированными или больными ногами. Костыль похож на высокую трость, доходящую до локтевого сустава. Изготавливаются из легкого прочного сплава и имеют стойку, упор-зажим и ручку. </t>
  </si>
  <si>
    <t>6-32</t>
  </si>
  <si>
    <t>Костыли с опорой под локоть без устройства противоскольжения</t>
  </si>
  <si>
    <t>Изготавливаются из высокопрочного материала. Регулировка высоты костыля от пола до опоры под руку от 70 см до 100 см. Максималь ная нагрузка 100 кг. Отсутствует устройство противоскольжения.</t>
  </si>
  <si>
    <t>6-33</t>
  </si>
  <si>
    <t>Костыли с опорой на предплечье с устройством противоскольжения</t>
  </si>
  <si>
    <t>Эти костыли служат опорой при ходьбе человеку с травмированными или больными ногами. В моделях предусмотрена фиксирующая манжета, возможность регулировки отдельно высоты костыля, отдельно высоты рукояти, что позволяет равномерно распределять нагрузки на предплечье, кисть и плечевой пояс, а также сохранить правильное положение позвоночника. Съемная резиновая насадка улучшает сцепление с поверхностью и повышает устойчивость костыля. Изготавливаются из высокопрочного материала. Регулировка высоты от 98 и до 126 см.</t>
  </si>
  <si>
    <t>6-34</t>
  </si>
  <si>
    <t>Костыли с опорой на предплечье без устройства противоскольжения</t>
  </si>
  <si>
    <t>6-35</t>
  </si>
  <si>
    <t>Костыли подмышечные с устройством противоскольжения</t>
  </si>
  <si>
    <t>Костыли подмышечные с устройством противоскольжения. Изготавливаются из легкого прочного сплава. Их конструкция предусматривает платформу для опоры подмышкой, ручку, двойную планку, переходящую снизу в одну стойку с резиновым наконечником диаметром 3-8 см. Костыли могут иметь зажимы, винты или другие приспособления, с помощью которых регулируют их высоту. Костыли снабжены устройством противоскольжения</t>
  </si>
  <si>
    <t>6-36</t>
  </si>
  <si>
    <t>Костыли подмышечные без устройства противоскольжения</t>
  </si>
  <si>
    <t>Изготавливаются из высокопрочного материала. Ре гулируются по высоте от 120 см до 170 см. Максималь ная нагрузка 100 кг. Отсутствует устройство противоскольжения.</t>
  </si>
  <si>
    <t>6-37</t>
  </si>
  <si>
    <t>Опора в кровать веревочная</t>
  </si>
  <si>
    <t>Изготавливается из высокопрочного материала. Габаритные размеры: длина веревочной опоры 25 см, ширина перекладины 29 см, общая длина изделия 150 см. Максимально допустимая нагрузка 100 кг. Вес опоры 0,85 кг.</t>
  </si>
  <si>
    <t>6-38</t>
  </si>
  <si>
    <t>Опора в кровать металлическая</t>
  </si>
  <si>
    <t>Изготавливается из высокопрочного материала. Высота 188 см. Ширина 60 см. Расстояние от штанги до поручня от 20 см до 70 см. Максимально допустимая нагрузка 100 кг. Вес опоры 8,6 кг.</t>
  </si>
  <si>
    <t>6-39</t>
  </si>
  <si>
    <t>Опора для ползания для детей-инвалидов</t>
  </si>
  <si>
    <t xml:space="preserve">Опора должна быть изготовлена из прочного материала. Высота и угол наклона опоры регулируется в зависимости от роста ребенка. В комплекте опоры для ползания входят рама на четырех самоориентирующихся колесах, крепежные ремни (не менее двух), мягкое основание.
— под рост ребенка (не менее 60 см- не более 80 см) — 1 шт.; 
— под рост ребенка (не менее 80 см- не более 100 см) — 1 шт.;
— под рост ребенка (не менее 100 см- не более 120 см) — 2 шт.;
</t>
  </si>
  <si>
    <t>6-40</t>
  </si>
  <si>
    <t>Опора для сидения для детей-инвалидов</t>
  </si>
  <si>
    <t>Кресло опоры установлено на колесах, задняя пара колес имеет тормоза. Мягкие элементы на поролоне, обтянуты винилис кожей. Суммарная допустимая нагрузка 100кг. Опора изготовлена:
под рост ребенка (от 100 см до 120 см) — 2 шт.;
под рост ребенка (от 80 см до 100 см) — 1 шт.</t>
  </si>
  <si>
    <t>6-41</t>
  </si>
  <si>
    <t>Опора для лежания для детей-инвалидов</t>
  </si>
  <si>
    <t xml:space="preserve">Опора для лежания должна быть изготовлена из высокопрочного материала. Опора для лежания для детей — инвалидов имеет мягкое сидение для положения ребенка «лежа»; мягкую спинку, регулируемую по углу наклона; крепежные ремни; абдукционные модули; основание на колесах.
В комплект опоры для лежания входят: 
• крепежные ремни не менее 2-х;
• мягкие абдукционные подушки не менее 3-х;
Грузоподъемность не менее 90 кг.
— под рост ребенка (не менее 80 см- не более 100 см) — 1 шт.
</t>
  </si>
  <si>
    <t>6-42</t>
  </si>
  <si>
    <t>Опора для стояния для детей-инвалидов</t>
  </si>
  <si>
    <t xml:space="preserve">Опора для стояния для детей — инвалидов. Опора является вертикализатором - стойкой для детей с ограниченными возможностями. Основное предназначение: пассивные реабилитационные мероприятия, направленные на адаптацию ребенка к вертикальному положению, формирование чувства равновесия, адаптацию кровеносной системы и внутренних органов к новым нагрузкам. Данное техническое средство способствует тренировке устойчивости осанки пользователя в вертикальном положении, выработке чувства безопасности в положении стоя, а также устраняет патологические рефлексы (заваливание, перекрест ног, неправильную установку стоп и т. д.)
</t>
  </si>
  <si>
    <t>6-43</t>
  </si>
  <si>
    <t>Ходунки шагающие</t>
  </si>
  <si>
    <t xml:space="preserve">Ходунки шагающие. Со складным корпусом из легкого прочного сплава. Позволяют передвигаться шагом, переставляя поочередно левую и правую сторону, имеют функ­цию «шагание». </t>
  </si>
  <si>
    <t>6-44</t>
  </si>
  <si>
    <t>Ходунки на колесах</t>
  </si>
  <si>
    <t>Ходунки на колесиках (2-х колесные). Изготовлены из легкого прочного сплава, оснащены мягкими накладками на поручни и съемными резиновыми наконечниками против скольжения. Не имеют функцию «шагание». С передними съемными колесами.</t>
  </si>
  <si>
    <t>6-45</t>
  </si>
  <si>
    <t>Ходунки с опорой на предплечье</t>
  </si>
  <si>
    <t>Ходунки с опорой на предплечье. Предназначены для людей с нарушениями функций опорно-двигательного аппарата и пациентов в период реабилитации после операций на коленном и бедренном суставах. Ходунки на 4-х колесах с мягкой опорой, регулируемой по высоте. Наличие двух вертикальных рукояток. Рама ходунков оснащена колесами. На задних колесах предусмотрены тормоза.</t>
  </si>
  <si>
    <t>6-46</t>
  </si>
  <si>
    <t>Ходунки, изготавливаемые по индивидуальному заказу</t>
  </si>
  <si>
    <t>6-47</t>
  </si>
  <si>
    <t>Ходунки с подмышечной опорой</t>
  </si>
  <si>
    <t xml:space="preserve">Ходунки с подмышечной опорой. Ходунки с опорой на подмышечную впадину позволяют самостоятельно передвигаться пациентам с нарушениями координации движения в период реабилитации и престарелым людям. Оснащены четырьмя колесами с подмышечной опорой, регулируемой по высоте и ширине. Имеются также два стояночных тормоза. Подмышечные стойки снабжены мягкими валиками для предупреждения травм подмышечной впадины. Ходунки не имеют функцию «шагание». </t>
  </si>
  <si>
    <t>6-48</t>
  </si>
  <si>
    <t>Ходунки-роллаторы</t>
  </si>
  <si>
    <t xml:space="preserve">одунки-роллаторы. Роллаторы - четырехколесные ходунки, предназначенные для применения как дома, так и на улице. Они сконструированы так, что человек всегда будет двигаться внутри 4х опор. Наличие рамы из легкого прочного материала, монолитных колес и складного каркаса, а также тормозной системы, которая не допускает неумышленное движение назад. Наличие стабилизатора спины с фиксирующим ремнем безопасности и мягких нескользящих ручек. </t>
  </si>
  <si>
    <t xml:space="preserve">В наличие рама из легкого прочного материала, монолит-ные ко¬леса и складной каркас, а также тормозная система, которая не допускает неумышленное движение назад. В наличие стабилизатор спины с фиксирующим рем¬нем безопасности и мягких нескользящих ручек, а также поддерживающие трусики, обеспечивающие дополнительную фиксацию тела. Технические характеристики: полная ширина 62 см, регулировка по высоте, вес 6 кг. Ходунки изготовлены под рост ребенка:
 - 100 см-130 см – 2 шт.
- 100 см – 2 шт.
</t>
  </si>
  <si>
    <t>6-49</t>
  </si>
  <si>
    <t>Поручни (перила) для самоподнимания угловые</t>
  </si>
  <si>
    <t>Предназначены для страховки при переме­щении инвалидов, пожилых лю­дей, боль­ных после перенесенных травм и операций. Изготавливаются из высокопрочного материала. Уста­навливаются на стенах ванных и туалетных комнат, а также в комнатах и ко­ридорах. Раз­мер: от 30 см и до 70 см.</t>
  </si>
  <si>
    <t>6-50</t>
  </si>
  <si>
    <t>Поручни (перила) для самоподнимания прямые (линейные)</t>
  </si>
  <si>
    <t>Поручни (перила) для самоподнимания прямые (линейные). Предназначены для страховки при перемещении инвалидов, пожилых людей, больных после перенесенных травм и операций. Устанавливаются на стенах ванных и туалетных комнат, а также в комнатах и коридорах. Изготовлены из стальных труб с противоскользящим рифлением на поверхности.</t>
  </si>
  <si>
    <t>7-01</t>
  </si>
  <si>
    <t>Кресло-коляска с ручным приводом базовая комнатная, в том числе для детей-инвалидов</t>
  </si>
  <si>
    <t>Кресло-коляска для инвалидов предназначена для людей с разной степенью активности. Кресло-коляска оборудована отводящимся назад боковинами с регулируемыми по высоте подлокотниками, приводные колеса быстросъемные, подножки съемные, с возможностью отведения внутрь и наружу, регулируются по высоте. Комплектация кресла-коляски: рама складная, дюралюминиевая; спинка с люмбальным изгибом; противопролежневая подушка; пневматические шины для прогулочной, литые шины для комнатной модификации; ручки для сопровождающего лица.</t>
  </si>
  <si>
    <t>7-02</t>
  </si>
  <si>
    <t>Кресло-коляска с ручным приводом с жестким сидением и спинкой комнатная, в том числе для детей-инвалидов</t>
  </si>
  <si>
    <t>7-03</t>
  </si>
  <si>
    <t>Кресло-коляска с ручным приводом с откидной спинкой комнатная, в том числе для детей-инвалидов</t>
  </si>
  <si>
    <t>7-04</t>
  </si>
  <si>
    <t>Кресло-коляска с ручным приводом с регулировкой угла наклона подножки (подножек) комнатная, в том числе для детей-инвалидов</t>
  </si>
  <si>
    <t>Эргономика кресел-колясок должна обеспечивать удобное размещение в ней пользователя и свободу движений последнего при перемещениях. Конструкция кресел-колясок должна обеспечивать комфортное положение пользователя, в положении сидя, обеспечивающая длительное пребывание в сидячем положении без утомления и последующих повреждений.</t>
  </si>
  <si>
    <t>7-04-01</t>
  </si>
  <si>
    <t>Кресло-коляска с электроприводом (для инвалидов и детей-инвалидов)</t>
  </si>
  <si>
    <t>7-05</t>
  </si>
  <si>
    <t>Кресло-коляска с ручным приводом для больных ДЦП комнатная, в том числе для детей-инвалидов</t>
  </si>
  <si>
    <t xml:space="preserve">Кресло-коляска для инвалидов предназначена для людей с разной степенью активности. Кресло-коляска оборудована отводящимся назад боковинами с регулируемыми по высоте подлокотниками, приводные колеса быстросъемные, подножки съемные, с возможностью отведения внутрь и наружу, регулируются по высоте. </t>
  </si>
  <si>
    <t>7-06</t>
  </si>
  <si>
    <t>Кресло-коляска с приводом для управления одной рукой комнатная, в том числе для детей-инвалидов</t>
  </si>
  <si>
    <t>7-07</t>
  </si>
  <si>
    <t>Кресло-коляска с ручным приводом для лиц с большим весом комнатная, в том числе для детей-инвалидов</t>
  </si>
  <si>
    <t xml:space="preserve">  В комплект кресла-коляски должны входить: эксплуатаци онная документация, инструмент в соответствии с паспор том изделия.
    Кресло-коляска должна быть изготовлена из металличе ских, пластиковых, либо иных высокопрочных конструкци онных ма териалов. 
    По верхность металлических элементов кресла-коляски должна обеспечи вать антикоррозийную защиту и быть устойчива к дез инфекции.
- ширина сидения:    не менее 560 мм и не более 610 мм;
- глубина сиденья:    не менее 450 мм и не более 500 мм;
- высота спинки:       не менее 350 мм и не более 480 мм;
- противопролежневая подушка;
- антиопрокидыватель;
- откидные или съемные подлокотники;
- откидные или съемные подножки регулируемые по высоте;
- спинка должна регулироваться по углу наклона либо складываться;
- быстросъемные приводные колеса, с цельнолитыми шинами с возможностью регулировки оси по вертикали (с кнопочной фиксацией);
- самоориентирующиеся передние колеса с возможностью регулировки оси по вертикали;
- вес коляски:              не более 25 кг;
- грузоподъемность:   не менее 150 кг;   
- складная рама (возможность складывания и раскладывания кре сла-коляски без применения инструмента).  </t>
  </si>
  <si>
    <t>7-08</t>
  </si>
  <si>
    <t>Кресло-коляска с ручным приводом базовая прогулочная, в том числе для детей-инвалидов</t>
  </si>
  <si>
    <t>7-09</t>
  </si>
  <si>
    <t>Кресло-коляска с ручным приводом с жестким сидением и спинкой прогулочная, в том числе для детей-инвалидов</t>
  </si>
  <si>
    <t>7-10</t>
  </si>
  <si>
    <t>Кресло-коляска с ручным приводом с откидной спинкой прогулочная, в том числе для детей-инвалидов</t>
  </si>
  <si>
    <t>7-11</t>
  </si>
  <si>
    <t>Кресло-коляска с ручным приводом с регулировкой угла наклона подножки (подножек) прогулочная, в том числе для детей-инвалидов</t>
  </si>
  <si>
    <t xml:space="preserve">Эргономика кресел-колясок должна обеспечивать удобное размещение в ней пользователя и свободу движений последнего при перемещениях. Конструкция кресел-колясок должна обеспечивать комфортное положение пользователя, в положении сидя, обеспечивающая длительное пребывание в сидячем положении без утомления и последующих повреждений.
 Кресла-коляски должны соответствовать требованиям государственных стандартов, технических условий. Кресла-коляски должны отвечать требованиям безопасности для пользователя и сопровождающего лица, а также для окружающих предметов при эксплуатации и техническом обслуживании. Кресло-коляски должны быть оборудованы системой торможения, обеспечивающей удержание кресла-коляски с пользователем в неподвижном состоянии.
Кресло-коляски с ручным приводом должны быть предназначены для передвижения лиц с ограниченными двигательными возможностями как самостоятельно, так и с посторонней помощью в условиях помещения.
Кресло-коляски должны быть с приводом от обода колеса.
Рамная конструкция кресел-колясок должны быть изготовлены из высокопрочных алюминиевых сплавов. Рама кресел-колясок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кресел-колясок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кресел-колясок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должна быть изготовлена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5 см.
Глубина сиденья должна регулироваться в зависимости от длины бедра не менее чем в трех положениях в диапазоне не менее 6 см.
Подлокотники кресло-коляски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Опоры подножек должны иметь плавную регулировку по высоте от    36 см +/- 1 см до 48 см +/- 1 см и углу наклона не менее 10 градусов. Подножки должны регулироваться по углу наклона в коленном суставе в не менее чем в 4-х положениях. Подножки должны быть оснащены специальными  икроножными поддержками, изготовленными из вспененной резины и регулируемыми по глубине в не менее чем 3-х положениях.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градусов;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Вес кресла-коляски без дополнительного оснащения и без подушки не более 19 кг. 
Кресло-коляски должны иметь ширину сиденья:          50 см.
Маркировка кресло-коляски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обозначение технических условий (номер);
- номер декларации о соответствии;
- серийный номер.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  насос;
       - светоотражающие элементы.
</t>
  </si>
  <si>
    <t>7-12</t>
  </si>
  <si>
    <t>Кресло-коляска с ручным приводом для больных ДЦП прогулочная, в том числе для детей-инвалидов</t>
  </si>
  <si>
    <t>7-13</t>
  </si>
  <si>
    <t>Кресло-коляска с рычажным приводом прогулочная, в том числе для детей-инвалидов</t>
  </si>
  <si>
    <t>7-14</t>
  </si>
  <si>
    <t>Кресло-коляска с приводом для управления одной рукой прогулочная, в том числе для детей-инвалидов</t>
  </si>
  <si>
    <t xml:space="preserve">Эргономика кресел-колясок должна обеспечивать удобное размещение в ней пользователя и свободу движений последнего при перемещениях. Конструкция кресел-колясок должна обеспечивать комфортное положение пользователя, в положении сидя, обеспечивающая длительное пребывание в сидячем положении без утомления и последующих повреждений.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может переставляться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ширины сиденья: 38 см +/- 1 см, 40 см +/- 1 см, 43 см +/- 1 см, 45 см +/- 1 см, 46 см +/- 1 см и поставляться в 5 типоразмерах.
Из них с шириной:
- 38 см-1 шт;
- 40 см - 1 шт;
- 43 см - 2 шт;
- 45 см - 1 шт;
- 46 см - 1 шт.
Количество кресел-колясок в зависимости от ширины сидения определяется в соответствии с заявкой (разнарядкой) Получателя.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обозначение технических условий (номер)
- номер декларации о соответствии;
- серийный номер.
В комплект поставки должно входить:
- набор инструментов;
- инструкция для пользователя (на русском языке);
- насос;
- светоотражающие элементы; 
- гарантийный талон (с отметкой о произведенной проверке контроля качества).
</t>
  </si>
  <si>
    <t>7-15</t>
  </si>
  <si>
    <t>Кресло-коляска с ручным приводом для лиц с большим весом прогулочная, в том числе для детей-инвалидов</t>
  </si>
  <si>
    <t xml:space="preserve"> В комплект кресла-коляски должны входить: эксплуатаци онная документация, инструмент в соответствии с паспор том изделия.
    Кресло-коляска должна быть изготовлена из металличе ских, пластиковых, либо иных высокопрочных конструкци онных ма териалов. 
    По верхность металлических элементов кресла-коляски должна обеспечи вать антикоррозийную защиту и быть устойчива к дез инфекции.
- ширина сидения:    не менее 560 мм и не более 610 мм;
- глубина сиденья:    не менее 450 мм и не более 500 мм;
- высота спинки:       не менее 350 мм и не более 480 мм;
- противопролежневая подушка;
- антиопрокидыватель;
- откидные или съемные подлокотники;
- откидные или съемные подножки регулируемые по высоте;
- спинка должна регулироваться по углу наклона либо складываться;
- быстросъемные приводные колеса, с надувными шинами с возможностью регулировки оси по вертикали (с кнопочной фиксацией);
- самоориентирующиеся передние колеса с возможностью регулировки оси по вертикали;
- вес коляски:           не более 25 кг;
- грузоподъемность:   не менее 150 кг;        
- складная рама (возможность складывания и раскладывания кре сла-коляски без применения инструмента).</t>
  </si>
  <si>
    <t>7-16</t>
  </si>
  <si>
    <t>Кресло-коляска активного типа, в том числе для детей-инвалидов</t>
  </si>
  <si>
    <t>Кресло-коляска активного типа со складывающейся рамой должна быть предназначена для самостоятельного передвижения или с сопровождающим в помещениях или на улице по различным покрытиям.Рама кресла-коляски должна быть выполнена из стальных труб.Все силовые элементы крепления боковых щитков (подлокотников), подножек и тормозов должны быть выполнены из прочного дюралюминия.Кресло-коляска должна быть легко управляемой, обладать повышенной прочностью элементов рамы, ободов колес и других элементов.</t>
  </si>
  <si>
    <t>7-17</t>
  </si>
  <si>
    <t>Кресло-коляска с электроприводом комнатная, в том числе для детей-инвалидов</t>
  </si>
  <si>
    <t xml:space="preserve">Кресло-коляска с электроприводом предназначена для самостоятельного передвижения в помещениях и на дорогах с твердым покрытием инвалидов с заболеваниями опорно-двигательного аппарата и повреждениями нижних конечностей. Перемещение коляски осуществляется при помощи электропривода инвалидом с помощью джойстика, а также может осуществляться сопровождающим лицом.Кресло-коляска коляска с электроприводом обеспечивает электрическую безопасность для исключения поражения пользователя и оснащена защитным влаго-водонепронецаемым кожухом двигателя, аккумуляторных батарей и силовых кабелей для эксплуатации кресла-коляски в условиях дождя и снега. </t>
  </si>
  <si>
    <t>7-18</t>
  </si>
  <si>
    <t>Кресло-коляска с электроприводом прогулочная, в том числе для детей-инвалидов</t>
  </si>
  <si>
    <t>7-19</t>
  </si>
  <si>
    <t>Кресло-коляска для больных ДЦП комнатная с электроприводом, в том числе для детей-инвалидов</t>
  </si>
  <si>
    <t>7-20</t>
  </si>
  <si>
    <t>Кресло-коляска для больных ДЦП прогулочная с электроприводом, в том числе для детей-инвалидов</t>
  </si>
  <si>
    <t xml:space="preserve">В комплект кресла-коляски входит: эксплуатаци¬онная документация, инструмент в соответствии с паспор-том изделия, инструкция на русском языке.
Рама кресло-коляски изготовлена из высокопрочных конструкцион¬ных материалов.
Кресло-коляска оснащается:
спинкой с регулируемым углом наклона;
светоотражающими элементами;
насосом;
быстросъемными откидными подножками регулируемыми по высоте;
быстросъемными подлокотниками регулируемыми по высоте;
антиопрокидывающим устройством;
передними самоориентирующимися колесами диаметром 200мм;
задними пневматическими колесами диаметром 320 мм;
подголовником;
ремнями безопасности.
Технические характеристики:
ширина сидения:480 мм;
глубина сидения:420 мм;
высота спинки: 500 мм;
длина: 1150 мм;
ширина: 660мм;
высота без учета подголовника: 930 мм;
максимальная нагрузка: 125 кг;
вес (с аккумуляторами): 64 кг;
максимальная скорость; 7 км/ч;
запас хода: 25 км;
препятствие: 50 мм;
аккумуляторные батареи:12V/26 А/h литиевые;
-     электродвигатель: 24 V.
</t>
  </si>
  <si>
    <t>7-21</t>
  </si>
  <si>
    <t>Кресло-коляска малогабаритная (для инвалидов с высокой ампутацией нижних конечностей), в том числе для детей-инвалидов</t>
  </si>
  <si>
    <t>Протез пальца косметический</t>
  </si>
  <si>
    <t>8-02</t>
  </si>
  <si>
    <t>Протез кисти косметический, в том числе при вычленении и частичном вычленении кисти</t>
  </si>
  <si>
    <t>Протез верхней конечности при ампутации на уровне кисти, косметический, система управления отсутствует, кисть косметическая из ПВХ, узел локоть-предплечье отсутствует, регулировочно-соединительное устройство и приспособления отсутствуют, без оболочки, гильза отсутствует, крепление индивидуальное.</t>
  </si>
  <si>
    <t>8-03</t>
  </si>
  <si>
    <t>Протез кисти рабочий, в том числе при вычленении и частичном вычленении кисти</t>
  </si>
  <si>
    <t>8-04</t>
  </si>
  <si>
    <t>Протез кисти активный, в том числе при вычленении и частичном вычленении кисти</t>
  </si>
  <si>
    <t xml:space="preserve">Приемная гильза индивидуальная изготовлен¬ная по гипсовому слепку с культи инвалида. Матери¬ал приемной гильзы  литьевой слои¬стый пластик на основе связующих смол. Кисть с гибкой тя¬гой, каркасная, с пас¬сивной ротацией с бессту¬пенчатой регулируе¬мой туго-подвижностью и фиксацией блока 4-5 паль¬цев. Кисть кос¬метическая из ПВХ или пластизоля. Крепле¬ние инди¬видуальное. </t>
  </si>
  <si>
    <t>8-05</t>
  </si>
  <si>
    <t>Протез кисти с внешним источником энергии, в том числе при вычленении и частичном вычленении кисти</t>
  </si>
  <si>
    <t>8-06</t>
  </si>
  <si>
    <t>Протез предплечья косметический</t>
  </si>
  <si>
    <t>Протез верхней конечности при ампутации на уровне предплечья, функционально-косметический взрослый, система управления механическая (тяговая), кисть с гибкой тягой корпусная с пружинным схватом и пассивным узлом ротации, узел локоть-предплечье отсутствует, регулировочно-соединительные устройства и приспособления отсутствуют, оболочка косметическая - ПВХ, пластизоль без покрытия, гильза индивидуальная из литьевого слоистого пластика</t>
  </si>
  <si>
    <t>8-07</t>
  </si>
  <si>
    <t>Протез предплечья активный</t>
  </si>
  <si>
    <t xml:space="preserve">Приемная гильза индивидуальная изготовлен¬ная по гипсовому слепку с культи инвалида. Матери¬ал приемной гильзы  литьевой слои¬стый пластик на основе связующих смол. Кисть с  тяговой си¬стемой управления и пру¬жинным схватом. Кисть кос-метическая из ПВХ или пластизоля. Система управления сохранив¬шейся ру¬кой. Косметиче¬ская оболочка из пла¬стизоля или силикона. Креп¬ление индивидуаль¬ное. </t>
  </si>
  <si>
    <t>8-08</t>
  </si>
  <si>
    <t>Протез предплечья рабочий</t>
  </si>
  <si>
    <t>Протез верхней конечности при ампутации на уровне предплечья рабочий, система управления сохранившейся рукой, кисть отсутствует, узел локоть-предплечье отсутствует, ротатор кистевой с адаптером для присоединения рабочих насадок с цилиндрическим хвостиком Ø 10 мм, приспособ­ления – комплект рабочих насадок, без косметической оболочки, гильза индивидуальная одинарная из литьевого слоистого пластика на основе связующих смол, крепление индивидуальное.</t>
  </si>
  <si>
    <t>8-09</t>
  </si>
  <si>
    <t>Протез предплечья с внешним источником энергии</t>
  </si>
  <si>
    <t>Протез верхней конечности при ампутации на уровне предплечья активный, система управления биоэлектрическая/миотоническая, комплект  электромеханической кисти, узел локоть-предплечье отсутствует, регулировочно-соединительное устройство и приспособления отсутствуют, оболочка косметическая ПВХ пластизоль без покрытия, приемная  гильза индивидуальная (изго­товленная по индивидуальному слепку с культи инвалида), приемных пробных гильз 1 шт.,  литьевой слоистый  пластик на основе связующих смол, крепление специальное, назначение- постоянное.</t>
  </si>
  <si>
    <t>8-10</t>
  </si>
  <si>
    <t>Протез плеча косметический</t>
  </si>
  <si>
    <t>Протез верхней конечности при ампутации на уровне плеча косметический, система управления сохранившейся рукой, кисть косметическая из ПВХ узел локоть-предплечье отсутствует регулировочно-соединительное устройство и приспособления отсутствуют, без оболочки, гильза индивиду­альная одинарная из литьевого слоистого пластика на основе связующих смол, крепление индивидуальное.</t>
  </si>
  <si>
    <t>8-11</t>
  </si>
  <si>
    <t>Протез плеча активный</t>
  </si>
  <si>
    <t xml:space="preserve">Приемная гильза индивидуальная изготовлен¬ная по гипсовому слепку с культи инвалида. Матери¬ал приемной гильзы  литьевой слои¬стый пластик на основе связующих смол. Вкладная гильза из вспененных материалов по необходимости. Си¬стема управления механиче¬ская (тяговая) сохра¬нившейся рукой.  Узел ло¬коть-предплечья меха¬нический тяговый с пас¬сивно-активным управле¬нием со ступенчатой фиксацией, без ротации плеча. Функция рота¬ции реализована в составе модуля кисти. Кисть корпусная с фиксацией бло¬ка 1-4 пальцев из сили¬кона или пластизоля. Крепление индиви¬дуальное. </t>
  </si>
  <si>
    <t>8-12</t>
  </si>
  <si>
    <t>Протез плеча рабочий</t>
  </si>
  <si>
    <t>Протез верхней конечности при ампутации на уровне плеча рабочий  система управления сохранившейся рукой, модуль кисти отсутствует, узел локоть-предплечье отсутствует,  комплект рабочих насадок, без оболочки, гильза индивидуальная одинарная из литьевого слоистого пластика, комплект полуфабрикатов протеза рабочего плеча с ре­гулируемой тугоподвижностью шарнира плечевого, крепление индивидуальное.</t>
  </si>
  <si>
    <t>8-13</t>
  </si>
  <si>
    <t>Протез плеча с внешним источником энергии</t>
  </si>
  <si>
    <t>8-14</t>
  </si>
  <si>
    <t>Протез после вычленения плеча с электромеханическим приводом и контактной системой управления</t>
  </si>
  <si>
    <t>8-15</t>
  </si>
  <si>
    <t>Протез после вычленения плеча функционально-косметический</t>
  </si>
  <si>
    <t>8-16</t>
  </si>
  <si>
    <t>Чехол на культю предплечья хлопчатобумажный</t>
  </si>
  <si>
    <t>Материал — хлопок.</t>
  </si>
  <si>
    <t>8-17</t>
  </si>
  <si>
    <t>Чехол на культю плеча хлопчатобумажный</t>
  </si>
  <si>
    <t>8-18</t>
  </si>
  <si>
    <t>Чехол на культю верхней конечности из полимерного материала (силиконовый)</t>
  </si>
  <si>
    <t>Материал — силикон.</t>
  </si>
  <si>
    <t>8-19</t>
  </si>
  <si>
    <t>Косметическая оболочка на протез верхней конечности</t>
  </si>
  <si>
    <t>8-20</t>
  </si>
  <si>
    <t>Протез стопы</t>
  </si>
  <si>
    <t xml:space="preserve">С эластичной облицовкой. Формо­образующая часть косметической облицовки - листовой поролон. Покрытие об­лицовки - чулки силоновые ортопедические. Приемная гильза унифицированная или индивидуальная. Материал приемной гильзы: кожа. Метод крепления протеза: с использованием кожаных полуфабрикатов (без шин). Стопа шарнирная полиуретановая, монолитная. Тип протеза по назначению: постоянный. </t>
  </si>
  <si>
    <t>8-21</t>
  </si>
  <si>
    <t>Протез голени лечебно-тренировочный</t>
  </si>
  <si>
    <t xml:space="preserve">Модульный,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приемных проб­ных гильз 3 шт., литьевой слоистый пластик на основе акриловых смол листовой термопласт, древесина, кожа, вкладная гильза из вспененных материалов, крепление облегченное с использованием наколенника,   стопа подвиж­ная во всех вертикальных плоскостях, отсутствие коленного шарнира, отсутствие поворотного устройства, отсутствие дополнительного функционального устройства. </t>
  </si>
  <si>
    <t>8-22</t>
  </si>
  <si>
    <t>Протез голени немодульного типа, в том числе при врожденном недоразвитии</t>
  </si>
  <si>
    <t>емодульный, косметическая облицовка мягкая полиуретановая (листовой поролон), чулки силиконовые ортопедические, приемная гильза индивидуальная (изготов­ленная по индивидуальному слепку с культи инвалида), без пробных гильз, материал приемной (постоянной) гильзы – кожа, без вкладной гильзы, без чехла полимерного гелиевого, крепление с использованием гильзы (манжеты с шинами) бедра, стопа шар­нирная полиуретановая монол­итная, отсут­ствие коленного шарнира, отсутствие поворотного устройства,  постоянный.</t>
  </si>
  <si>
    <t>8-23</t>
  </si>
  <si>
    <t>Протез голени модульного типа, в том числе при недоразвитии</t>
  </si>
  <si>
    <t xml:space="preserve">Модульный, косметическая облицовка мягкая по­лиуретановая  (листовой поролон), чулки силиконовые ортопедические, приемная гильза индивидуальная (изготовленная по индивидуальному слепку с культи инвалида), приемных пробных гильз 1 шт., литьевой слои­стый пластик на основе акриловых смол, вкладная гильза из вспененных материалов, крепление облегченное с ис­пользованием наколенника, тип регулировочно-соединительных устройств на нагрузку до 100 кг., стопа подвижная во всех вертикальных плоскостях, отсутствие коленного шарнира, отсутствие поворотного устройства, отсутствие дополнительного функционального устройства, постоянный. </t>
  </si>
  <si>
    <t>8-24</t>
  </si>
  <si>
    <t>Протез голени для купания</t>
  </si>
  <si>
    <t>Модульный, из комплектующих устойчивых к применению во влажной среде, приемная гильза индивидуальная (изго­товленная по индивидуальному слепку с культи инвалида), приемных пробных гильз 1шт., литьевой слоистый пластик на основе акриловых смол, стопа водостойкая с профилем с по­вышенной устойчивостью, облицовочное покрытие повы­шает износостойкость, крепление наколенник, для купания.</t>
  </si>
  <si>
    <t>8-25</t>
  </si>
  <si>
    <t>Чехол на культю голени шерстяной</t>
  </si>
  <si>
    <t>Чехол на культю голени шерстяной. Материал — шерсть.</t>
  </si>
  <si>
    <t>8-26</t>
  </si>
  <si>
    <t>Чехол на культю голени хлопчатобумажный</t>
  </si>
  <si>
    <t>8-27</t>
  </si>
  <si>
    <t>Чехол на культю голени из полимерного материала (силиконовый)</t>
  </si>
  <si>
    <t>8-28</t>
  </si>
  <si>
    <t>Протез бедра лечебно-тренировочный</t>
  </si>
  <si>
    <t xml:space="preserve">Протез бедра лечебно-тренировочный, модульный, косметическая облицовка мягкая полиуретановая (листовой поролон), чулки силоновые ортопедические, приемная гильза индивидуальная (изготовлена по индивидуальному слепку с культи инвалида), приемных пробных гильз 3 шт, литьевой слоистый пластик на основе акриловых смол, листовой термопласт, древесина,  вкладная гильза из вспененных материалов, без чехла полимерного гелевого, крепление поясное с использованием кожаных полуфабрикатов (без шин), тип регулировочно-соединительных устройств на нагрузку до 100 кг, стопа подвижная во всех вертикальных плоскостях, коленный шарнир с зависимым механиче­ским регулированием фаз сгибания – разгибания, торсионно-демпферного устройства. </t>
  </si>
  <si>
    <t>8-29</t>
  </si>
  <si>
    <t>Протез бедра немодульный</t>
  </si>
  <si>
    <t>Протез бедра, немодульный, косметическая облицовка мягкая полиуретановая (листовой поролон), чулки силоновые ортопедические, приемная гильза унифицированная (покупная или изготовленная по типоразмерам, шаблонам), без пробных гильз, литьевой слоистый пластик на основе полиамидных смол,  вкладная гильза из вспененных ма­териалов, без чехла полимерного гелевого, крепление поясное с использованием кожаных полуфабрикатов (без шин), тип регулировочно-соединительных устройств на нагрузку до 100 кг, стопа шарнирная полиуретановая монолитная, узел мак­симальной готовности для немодульных протезов, отсутствие поворотного устройства, отсутствие дополнительного функционального устройства, постоянный.</t>
  </si>
  <si>
    <t>8-30</t>
  </si>
  <si>
    <t>Протез бедра модульный</t>
  </si>
  <si>
    <t>Протез бедра модульного типа, с несущей приемной гильзой, индивидуального изготовления по слепку, с полимерным чехлом, гидравлическим одноосным коленным шарниром с механизмом торможения, срабатывающим при наступлении на протез под любым углом и отключающимся при переходе на носок стопы, с независимым бесступенчатым механизмом регулирования фазы сгибания и разгибания, и с воз­можностью передвигаться пациенту с различными скоростями ходьбы.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Полуфабрикаты — титан на нагрузку до 125 кг. Косметиче­ская облицовка модульная — пенополиуретан. Крепление за счет замкового устройства для полимерных чехлов.</t>
  </si>
  <si>
    <t>8-31</t>
  </si>
  <si>
    <t>Протез бедра модульный с внешним источником энергии</t>
  </si>
  <si>
    <t>Протез бедра модульный с внешним источником энергии с несущей скелетированной приемной гильзой из антисептического материала с молекулами серебра, индивидуального изготовления по слепку с культи инвалида, приемных пробных гильз 3 шт., с использованием полимерных чехлов. Гидравлический одноосный коленный шарнир с электронной системой управления Genium, обеспечивающей более безопасную, по отношению к аналогам,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подниматься по лестнице и наклонной плоскости переменным (не приставным) шагом, с режимом полной фиксации под любым углом. Трубчатый регулировочно-соединительный узел (адаптер) для Genium. Углепластиковая стопа с прогрессивными характеристиками в зависимости от нагрузки за счет использования сдвоенных карбоновых пружин и эластичной связи переднего и заднего отделов стопы, со средним уровнем энергоснабжения, для инвалидов со средним и повышенным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Торсионное устройство, обеспечивающее вращательные движения между коленным модулем и стопой, устраняет динамические нагрузки на позвоночник, улучшает управляемость протезом при ходьбе по неровной поверхности. Полуфабрикаты - титан на нагрузку до 125 кг. Без косметической облицовки или косметическая облицовка модульная - пенополиуретан. Крепление  с помощью вакуумного или механического замкового устройства для полимерных чех­лов.</t>
  </si>
  <si>
    <t>8-32</t>
  </si>
  <si>
    <t>Протез бедра для купания</t>
  </si>
  <si>
    <t>Протез бедра, модульный, из комплектующих устойчивых к применению во влажной среде, приемная гильза индивидуальная (изготовленная по индивидуальному слепку с культи инвалида), приемных пробных гильз 1шт., литьевой слоистый пластик на основе акриловых смол, гильза должна надежно фиксироваться на культе и иметь максимальное коаксиальное сме­щение не более 10мм вместе с кожей культи, коленный модуль, стопа водостойкая с профилем для повышения устойчивости, облицовочное покрытие повышает износ</t>
  </si>
  <si>
    <t>8-33</t>
  </si>
  <si>
    <t>Протез при вычленении бедра немодульный</t>
  </si>
  <si>
    <t xml:space="preserve">Изготовлен из литьевого слоистого пластика. С космет­ической оболочкой мягкой полиуре­тановой (листо­вой поролон), с  чулками ортопедическими, с индивидуаль­ной промежуточной гиль­зой из ли­стового полиэтилена. Со стопой шарнирной полиуретан­овой  монолит­ной, с узлом для протеза после вы­членения бедра без замка в коленном шар­нире.
</t>
  </si>
  <si>
    <t>0246100000118000099</t>
  </si>
  <si>
    <t>8-34</t>
  </si>
  <si>
    <t>Протез при вычленении бедра модульный</t>
  </si>
  <si>
    <t>Изготовлен из литьевого слоистого пластика. С космет­ической оболочкой мягкой полиурета­новой (листов­ой поролон), с чулками ортопедическими, с индивидуаль­ной промежуточной гиль­зой из листо­вого полиэтилена. Со стопой одноосной шарнир­ной с регулируемым пя­точным амортизатором средней жест­кости. С коленным шар­ниром 4-х звенным поли­центрическим. С регули­ровкой скорости сги­бания-разгибания в голеоткидном устройстве. Та­зобедренный модуль ис­пользуется по­сле вычлене­ния бедра.</t>
  </si>
  <si>
    <t>8-35</t>
  </si>
  <si>
    <t>Чехол на культю бедра шерстяной</t>
  </si>
  <si>
    <t>Чехол на культю бедра шерстяной. Материал — шерсть</t>
  </si>
  <si>
    <t>8-36</t>
  </si>
  <si>
    <t>Чехол на культю бедра хлопчатобумажный</t>
  </si>
  <si>
    <t>Чехол на культю бедра шерстяной. Материал — хлопок.</t>
  </si>
  <si>
    <t>8-37</t>
  </si>
  <si>
    <t>Чехол на культю бедра из полимерного материала (силиконовый)</t>
  </si>
  <si>
    <t>8-38</t>
  </si>
  <si>
    <t>Косметическая оболочка на протез нижней конечности</t>
  </si>
  <si>
    <t>8-39</t>
  </si>
  <si>
    <t>Экзопротез молочной железы</t>
  </si>
  <si>
    <t>Экзопротез молочной железы ассиметричной  (симмет­ричной) формы из полиуретановой пленки, заполненный гелем. Экзопротез имеет форму, восполняющую постмаст­эктомический дефект в широком диапазоне — от секторной ампутации до обширного удаления ткани в подмыш­ечной и подключичной областях, и обеспе­чивает естественный вид груди.</t>
  </si>
  <si>
    <t>8-40</t>
  </si>
  <si>
    <t>Чехол для экзопротеза молочной железы трикотажный</t>
  </si>
  <si>
    <t>Чехол, предотвращающих экзопротез от внених воздействий, из трикотажного гипоаллер­генного полотна.</t>
  </si>
  <si>
    <t>8-41</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</si>
  <si>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</si>
  <si>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8-42</t>
  </si>
  <si>
    <t>Глазной протез стеклянный</t>
  </si>
  <si>
    <t xml:space="preserve">Глазной протез изготавливается с учетом индивидуальных особенностей конкретного получателя. Форма, размеры каждого глазного протеза, посадка радужки, расцветка радужки и склеры (наличие кровеносных сосудов и различный цвет белка) изготавливаются в зависимости от индивидуальных параметров каждого Получателя.
Глазной протез выполнен из стекла. Глазной протез устойчивый к воз-действию механических и биологи-ческих сред. Поверхность протеза гладкая, без вмятин, трещин, ца¬рапин, шерохо¬ватости, бугров, острых и зазубрен¬ных краев пере¬хода от выпуклой к во¬гнутой по¬верхности. 
</t>
  </si>
  <si>
    <t>8-43</t>
  </si>
  <si>
    <t>Глазной протез пластмассовый</t>
  </si>
  <si>
    <t xml:space="preserve">Глазной протез  изготавливается с учетом индивидуальных особенностей конкретного получателя. Форма, размеры каждого глазного протеза, посадка радужки, расцветка радужки и склеры (наличие кровеносных сосудов и различный цвет белка) изготавливаются в зависимости от индивидуальных параметров каждого Получателя.
Глазной протез выполнен из пластмассы. 
Глазной протез устойчивый к воз-действию механических и биологи-ческих сред. Поверхность протеза гладкая, без вмятин, трещин, ца¬рапин, шерохо¬ватости, бугров, острых и зазубрен¬ных краев пере¬хода от выпуклой к во¬гнутой по¬верхности
</t>
  </si>
  <si>
    <t>8-44</t>
  </si>
  <si>
    <t>Протез ушной</t>
  </si>
  <si>
    <t>8-45</t>
  </si>
  <si>
    <t>Протез носовой</t>
  </si>
  <si>
    <t>8-46</t>
  </si>
  <si>
    <t>Протез неба</t>
  </si>
  <si>
    <t>8-47</t>
  </si>
  <si>
    <t>Протез голосовой</t>
  </si>
  <si>
    <t>8-48</t>
  </si>
  <si>
    <t>Протез лицевой комбинированный, в том числе совмещенный (ушной и/или носовой и/или глазницы)</t>
  </si>
  <si>
    <t>8-49</t>
  </si>
  <si>
    <t>Протез половых органов</t>
  </si>
  <si>
    <t>8-50</t>
  </si>
  <si>
    <t>Бандаж ортопедический на верхнюю конечность для улучшения лимфовенозного оттока, в том числе после ампутации молочной железы</t>
  </si>
  <si>
    <t xml:space="preserve">Бандаж ортопедический на верхнюю конечность для улучше­ния лимфовенозного оттока, в  том числе после ампутации молочной железы, должен быть изготовлен из трикотажа, ко­торый создает превосходную эластичность, долгосрочное использование, легкость в надевании и снятии бандажа, кото­рые идеально облегают руку. Бандаж имеет наибольшую степень компрессии на запястье, которая уменьшается по направлению к плечу и обеспечивает кровоток в лимфах. Имеет большой диапазон размеров. </t>
  </si>
  <si>
    <t>0246100000119000005</t>
  </si>
  <si>
    <t>8-51</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</si>
  <si>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бандаж-пантолоны на область живота при ослаблении мышц брюшной стенки, опущении органов, после операций на органах брюшной полости</t>
  </si>
  <si>
    <t xml:space="preserve">Бандаж ортопедический, поддерживающий или фиксирующий, хлопчатобумажные и  эластичные материалы, узлы (мо­дули) и полуфабрикаты,  изготовление по обмерам, назначение – постоянное, лечебно-профилактический.
</t>
  </si>
  <si>
    <t>8-52</t>
  </si>
  <si>
    <t>Бандаж торакальный ортопедический после операции на сердце и при травмах грудной клетки</t>
  </si>
  <si>
    <t>8-53</t>
  </si>
  <si>
    <t>Бандаж-суспензорий</t>
  </si>
  <si>
    <t>8-54</t>
  </si>
  <si>
    <t>Бандаж грыжевой (паховый, скротальный) односторонний, двухсторонний</t>
  </si>
  <si>
    <t>Бандаж грыжевой (паховый) двусторонний на эластичном поясе</t>
  </si>
  <si>
    <t>Бандаж грыжевой (паховый) изготовлен из вентилируемого эластичного полотна с теплопроводной и дышащей формации. Не раздражает кожу. Обеспечивает аккуратное корректируемое давление на область паха. Изготавливается на пациента при двусторонней (справа и слева) паховой грыже по назначению врача. Паховый грыжевой бандаж незаметен под одеждой.</t>
  </si>
  <si>
    <t>Бандаж грыжевой (паховый) односторонний на эластичном поясе</t>
  </si>
  <si>
    <t xml:space="preserve">Бандаж грыжевой (паховый) изготовлен из вентилируемого эластичного полотна с теплопроводной и дышащей формации. Не раздражает кожу. Обеспечивает аккуратное корректируемое давление на область паха. Изготавливается на пациента при односторонней (справа или слева) паховой грыже по назначению врача. Паховый грыжевой бандаж незаметен под одеждой. </t>
  </si>
  <si>
    <t>8-55</t>
  </si>
  <si>
    <t>Головодержатель полужесткой фиксации</t>
  </si>
  <si>
    <t>8-56</t>
  </si>
  <si>
    <t>Головодержатель жесткой фиксации</t>
  </si>
  <si>
    <t>8-57</t>
  </si>
  <si>
    <t>Бандаж на коленный сустав (наколенник)</t>
  </si>
  <si>
    <t xml:space="preserve">Бандаж на коленный сустав фиксирует и стабилизирует сустав, оказывает тепловое и микромассжное воздей­ствие. Показан к применению в период реабилитации после травм, операций, артритов, артрозов, при частичном повреждении связок, нестабильности коленного сустава.  Бандаж изготовлен по индивидуальным меркам. Внутренняя текстильная часть ортеза изготовлена из 100% хлопкового трикотажа, наружные части из сложного полиэфира, а боковые вставки для поддержки коленных суставов изготовлены из прочного пластика. </t>
  </si>
  <si>
    <t>8-58</t>
  </si>
  <si>
    <t>Бандаж компрессионный на нижнюю конечность</t>
  </si>
  <si>
    <t>8-59</t>
  </si>
  <si>
    <t>Бюстгальтер для экзопротеза молочной железы</t>
  </si>
  <si>
    <t>Бюстгальтер для экзопротеза молочной железы, изготавли­вается из эластичной ткани и чашками из хлопчатобумажной ткани (застежка сзади на крючках) по индивидуальным обмерам получателя.</t>
  </si>
  <si>
    <t>8-60</t>
  </si>
  <si>
    <t>Грация (или полуграция) для фиксации экзопротеза молочной железы</t>
  </si>
  <si>
    <t>8-61</t>
  </si>
  <si>
    <t>Корсет мягкой фиксации</t>
  </si>
  <si>
    <t>8-62</t>
  </si>
  <si>
    <t>Корсет полужесткой фиксации</t>
  </si>
  <si>
    <t xml:space="preserve">Корсет на грудной и поясничный отделы позвоночника, фиксирующий, хлопчатобумажный, изготовление по обмерам, назначение – постоянное.  </t>
  </si>
  <si>
    <t>8-63</t>
  </si>
  <si>
    <t>Корсет жесткой фиксации</t>
  </si>
  <si>
    <t>Корсет ортопедический на средне-грудной отдел позвоночника, фиксирующий, вспененные упругие и смягчающие материалы,  термопласт, слоистый пластик, изготовление по слепкам.</t>
  </si>
  <si>
    <t>8-64</t>
  </si>
  <si>
    <t>Корсет функционально-корригирующий</t>
  </si>
  <si>
    <t>Корсет на грудной, поясничный и крестцовый  отделы позвоночника, фиксирующий, корригирующий, эластичные материалы, кожа, вспененные упругие и смягчающие материалы, термопласт, слоистый пластик, узлы (модули) и полуфабрикаты.</t>
  </si>
  <si>
    <t>8-65</t>
  </si>
  <si>
    <t>Реклинатор - корректор осанки</t>
  </si>
  <si>
    <t xml:space="preserve">Тек¬стильный, для исправления осанки при на¬чальных стадиях суту¬ловатости и нефиксированн¬ых де-формациях позвоночн¬ика. Из текстиль¬ных материалов, с план¬шетками металли¬ческими. </t>
  </si>
  <si>
    <t>8-66</t>
  </si>
  <si>
    <t>Аппарат на кисть</t>
  </si>
  <si>
    <t xml:space="preserve"> </t>
  </si>
  <si>
    <t>8-67</t>
  </si>
  <si>
    <t>Аппарат на кисть и лучезапястный сустав</t>
  </si>
  <si>
    <t>Фиксирующий, корригирующий, разгружающий. Изготовлен из вспененных упругих и смягчающих материалов, термопласта высокотемпературного, с узлами (модули) и полуфабрикатами с улучшенными свойствами.</t>
  </si>
  <si>
    <t>8-68</t>
  </si>
  <si>
    <t>Аппарат на лучезапястный сустав</t>
  </si>
  <si>
    <t>Фиксирующий, кор­ригирующий,  разгружающий. Гиль­зы из раз­личных ма­териалов: кожа, полиэти­лен, слои­стый пластик на основе различных связующих</t>
  </si>
  <si>
    <t>.</t>
  </si>
  <si>
    <t>Аппарат на локтевой сустав</t>
  </si>
  <si>
    <t>Аппарат на локтевой сустав фикси¬рующий, корригирующий, разгру¬жающий. Гильзы различных мате¬риалов: кожа, полиэтилен,слои¬стый пластик на основе различных связую-щих, с локте¬вым шарниром, с замком или без замка в локтевом шарнире, изготовле¬ние индивиду¬альное по слепкам, назначение – по¬стоянное.</t>
  </si>
  <si>
    <t>8-70</t>
  </si>
  <si>
    <t>Аппарат на кисть, лучезапястный и локтевой суставы</t>
  </si>
  <si>
    <t>8-71</t>
  </si>
  <si>
    <t>Аппарат на лучезапястный и локтевой суставы</t>
  </si>
  <si>
    <t>8-72</t>
  </si>
  <si>
    <t>Аппарат на локтевой и плечевой суставы</t>
  </si>
  <si>
    <t>8-73</t>
  </si>
  <si>
    <t>Аппарат на лучезапястный, локтевой и плечевой суставы</t>
  </si>
  <si>
    <t>8-74</t>
  </si>
  <si>
    <t>Аппарат на плечевой сустав</t>
  </si>
  <si>
    <t>8-75</t>
  </si>
  <si>
    <t>Аппарат на всю руку</t>
  </si>
  <si>
    <t xml:space="preserve">  В комплект кресла-коляски должны входить: эксплуатаци онная документация, инструмент в соответствии с паспор том изделия.     Кресло-коляска должна быть изготовлена из металличе ских, пластиковых, либо иных высокопрочных конструкци онных ма териалов.      По верхность металлических элементов кресла-коляски должна обеспечи вать антикоррозийную защиту и быть устойчива к дез инфекции. - ширина сидения:    не менее 560 мм и не более 610 мм; - глубина сиденья:    не менее 450 мм и не более 500 мм; - высота спинки:       не менее 350 мм и не более 480 мм; - противопролежневая подушка; - антиопрокидыватель; - откидные или съемные подлокотники; - откидные или съемные подножки регулируемые по высоте; - спинка должна регулироваться по углу наклона либо складываться; - быстросъемные приводные колеса, с цельнолитыми шинами с возможностью регулировки оси по вертикали (с кнопочной фиксацией); - самоориентирующиеся передние колеса с возможностью регулировки оси по вертикали; - вес коляски:              не более 25 кг; - грузоподъемность:   не менее 150 кг;    - складная рама (возможность складывания и раскладывания кре сла-коляски без применения инструмента).    </t>
  </si>
  <si>
    <t>8-76</t>
  </si>
  <si>
    <t>Аппарат на голеностопный сустав</t>
  </si>
  <si>
    <t>Аппарат на голеностопный сустав, фиксирующий, корригирующий, разгружающий, кожа, узлы (модули) и полуфабрикаты, изготовление индивидуальное по слепкам</t>
  </si>
  <si>
    <t>8-77</t>
  </si>
  <si>
    <t>Аппарат на голеностопный и коленный суставы</t>
  </si>
  <si>
    <t>Аппарат на голень с захватом голеностопного и коленного суставов, фиксирующий, корригирующий, разгружающий, кожа, узлы (модули) и полуфабрикаты,  изготовление, по индивидуальному медицинскому заказу, по гипсовому слепку с конечности инвалида.</t>
  </si>
  <si>
    <t>8-78</t>
  </si>
  <si>
    <t>Аппарат на коленный сустав</t>
  </si>
  <si>
    <t>Аппарат на коленный сустав, фиксирующий, корригирующий, разгружающий, кожа, узлы (модули) и полуфабрикаты, изготовление по индивидуальному медицинскому заказу, по гипсовому слепку с конечности инвалида, назначение – постоянное.</t>
  </si>
  <si>
    <t>8-79</t>
  </si>
  <si>
    <t>Аппарат на тазобедренный сустав</t>
  </si>
  <si>
    <t xml:space="preserve">Аппарат на тазобедренный сустав фиксирующий, корригирующий,  полукорсет, гильзы бедра и голени из различных материалов: кожа, полиэтилен, слоистый пластик на основе различных связующих, с тазобедренным шарниром, с коленным шарниром  или без него, изготовление индивидуальное по слепкам, назначение постоянное.   </t>
  </si>
  <si>
    <t>8-80</t>
  </si>
  <si>
    <t>Аппарат на коленный и тазобедренный суставы</t>
  </si>
  <si>
    <t>Фиксирующий, корригирую¬щий, с полукорсетом на гильзы бед¬ра и голени из раз¬личных материалов: кожа, полиэтилен, слои¬стый пластик на основе различных связующих. С тазобедрен¬ным и ко¬ленным шарни¬ром.</t>
  </si>
  <si>
    <t>8-81</t>
  </si>
  <si>
    <t>Аппарат на всю ногу</t>
  </si>
  <si>
    <t>Фиксирующий, корригирующий, разгружающий, кожа, узлы (модули) и полуфабрикаты, изготовление по индивидуальному медицинскому заказу, по гипсовому слепку с конечности инвалида, назначение – постоянное.</t>
  </si>
  <si>
    <t>8-82</t>
  </si>
  <si>
    <t>Аппарат на нижние конечности и туловище (ортез)</t>
  </si>
  <si>
    <t>Аппарат фиксирующий, корригирующий,  полукорсет и гильзы бедра, голени и башмачка из различных материалов:  кожа, полиэтилен, слоистый пластик на основе различных связующих, с движением в тазобедренном, коленном и голеностопном шарнирах, изготовление индивидуальное по слепкам, назначение – постоянное.</t>
  </si>
  <si>
    <t>8-83</t>
  </si>
  <si>
    <t>Тутор на лучезапястный сустав</t>
  </si>
  <si>
    <t>Тутор  на лучезапястный сустав, фиксирующий, из низкотемпературных термопластов, изготовление, по индивидуальному медицинскому заказу, по гипсовому слепку с конечности инвалида.</t>
  </si>
  <si>
    <t>8-84</t>
  </si>
  <si>
    <t>Тутор на предплечье</t>
  </si>
  <si>
    <t>Фиксирующий, из низкотемпературных термоплас­тов. Индивиду­альное изготовление по слепкам</t>
  </si>
  <si>
    <t>8-85</t>
  </si>
  <si>
    <t>Тутор на локтевой сустав</t>
  </si>
  <si>
    <t>8-86</t>
  </si>
  <si>
    <t>Тутор на плечевой сустав</t>
  </si>
  <si>
    <t>8-87</t>
  </si>
  <si>
    <t>Тутор на всю руку</t>
  </si>
  <si>
    <t>Фиксирующий, из низкотемпературных термопластов, изготовление  индивидуальное по слепкам.</t>
  </si>
  <si>
    <t>8-88</t>
  </si>
  <si>
    <t>Тутор на голеностопный сустав</t>
  </si>
  <si>
    <t>Фиксирующий, термопласт, узлы (модули) и полуфабрикаты, изготовление по индивидуальному медицинскому заказу, по гипсовому слепку с конечности инвалида.</t>
  </si>
  <si>
    <t>8-89</t>
  </si>
  <si>
    <t>Тутор косметический на голень</t>
  </si>
  <si>
    <t>Тутор на голень косметический для скрытия косметического дефекта при атрофии икроножной мышцы, гильза кожаная, облицовка  гильзы пенополиуретаном, обтяжка трикотином,  застежка лента «Контакт».</t>
  </si>
  <si>
    <t>8-90</t>
  </si>
  <si>
    <t>Тутор на коленный сустав</t>
  </si>
  <si>
    <t>Фиксирующий, слоистый пластик, листовой  термопласт, или кожа шорноседельная, изготовление по индивидуальному медицинскому заказу, по гипсовому слепку с конечности инвалида.</t>
  </si>
  <si>
    <t>8-91</t>
  </si>
  <si>
    <t>Тутор на тазобедренный сустав</t>
  </si>
  <si>
    <t>Фикси­рующий,   термопласт, слоистый пластик или кожа шорно-седельная, изготовление по индивидуальному медицинскому заказу, по гипсовому слепку, назначение – постоянное.</t>
  </si>
  <si>
    <t>8-92</t>
  </si>
  <si>
    <t>Тутор на коленный и тазобедренный суставы</t>
  </si>
  <si>
    <t>Фикси¬рующий. Изготовлен из высокотемператур¬ного термопласта, из слоистого пласти¬ка или из кожи шорно-седельной.</t>
  </si>
  <si>
    <t>8-93</t>
  </si>
  <si>
    <t>Тутор на всю ногу</t>
  </si>
  <si>
    <t>Фиксирующий, термопласт, слоистый пластик, изготовление по индивидуальному медицинскому заказу, по гипсовому слепку с конечности инвалида.</t>
  </si>
  <si>
    <t>8-96</t>
  </si>
  <si>
    <t>Бандаж на лучезапястный сустав</t>
  </si>
  <si>
    <t xml:space="preserve">Иммобилизационная шина с эла­стичной встав­кой короткая на луче­запястный сус-тав, снабже­на двумя жестки­ми профили­руемыми, съемным­и ребрами: широким - по ла­донной; уз­ким - по тыльной по­верхности, регу­лируется за­стежками. </t>
  </si>
  <si>
    <t>8-97</t>
  </si>
  <si>
    <t>Бандаж на запястье</t>
  </si>
  <si>
    <t>8-98</t>
  </si>
  <si>
    <t>Бандаж на локтевой сустав</t>
  </si>
  <si>
    <t xml:space="preserve">Эластичный бандаж на локтевой сустав из плотного трикотажа, ко­торый не имеет жестких элементов. </t>
  </si>
  <si>
    <t>8-99</t>
  </si>
  <si>
    <t>Бандаж на плечевой сустав</t>
  </si>
  <si>
    <t>8-100</t>
  </si>
  <si>
    <t>Бандаж на верхнюю конечность - "косынка"</t>
  </si>
  <si>
    <t xml:space="preserve">Из эластичных материалов, фиксирую­щий. Ис­пользование бандажа – поддерж­ка и легкая фик­сация верхней конечности в оптимальном положении. </t>
  </si>
  <si>
    <t>8-101</t>
  </si>
  <si>
    <t>Бандаж на шейный отдел позвоночника</t>
  </si>
  <si>
    <t>Бандаж обеспечивает ограничение движений в шейном отделе позвоночника. Бандаж снабжен выемками для подбородка, ушей и плеч. Объем легко регулироваться с помощью застежки «велькро». Бандаж  изготовлен из мягкого вспененного материала, покрытого    износостойким трикотажным полотном, должен  легко мыться, быть приятным для кожи. Покрытие должно обладать высокой степенью воздухопроницаемости.</t>
  </si>
  <si>
    <t>8-102</t>
  </si>
  <si>
    <t>Бандаж на тазобедренный сустав</t>
  </si>
  <si>
    <t>Бандаж обеспечивает легкую фиксацию  тазобедренного сустава, уменьшать отечность, ускорять процесс реаби­литации на всех этапах лечения, активизировать работу собственных мышц, восстанавливает проприоцептивный контроль и облегчать болевой синдром. Бандаж изготовлен по индивидуальным меркам. Внутренняя текстильная часть бандажа изготовлена из 100% хлопкового трикотажа, а наружные части из сложного полиэфира. Устойчив к растяже­нию и долго сохранять форму. Обеспечивает четкое обле­гание в области тазобедренного сустава и регулирует фикса­цию в области талии. Изделие исключает возможность натирания кожи.</t>
  </si>
  <si>
    <t>8-103</t>
  </si>
  <si>
    <t>Бандаж на голеностопный сустав</t>
  </si>
  <si>
    <t xml:space="preserve">Голеностопный бандаж изготовлен из трикотажного полотна плоской вязки трехмерной структуры разнонаправленного плетения с внутренними силиконовыми пелотами. Поддерживает голеностопный сустав, улучшает проприоцеп­цию, способствует рассасыванию отеков, гематом, внутрису­ставных выпотов за счет дозированной компрессии. Облегчает болевой синдром. Бандаж устойчив к растяжению и долго сохранять форму. Силиконовые пелоты анатомической формы позади медиальной и латеральной лодыжек способствует плотному прилеганию бандажа, создавать массажный эффект и препятствовать скоплению отечной жидкости в залодыжечных областях. Обеспечивает четкое облегание и правильное распределение давления. Изделие исключает возможность натирания кожи. Ортез не ограничивает движения в физиологическом объеме. Голеностопные бандажи отличаются высокой функциональностью, имеют современный дизайн и обеспечивают максимальный комфорт при ношении. </t>
  </si>
  <si>
    <t>9-01</t>
  </si>
  <si>
    <t>Сложная ортопедическая обувь без утепленной подкладке должна иметь не менее двух специальных ортопедических деталей или межстелечный слой в виде коска или пробки высотой 30мм и более. Сложная ортопедическая обувь должна быть только с индивидуальными параметрами  изготовления. Обувь изготавливается по ортопедическим колодкам или колодкам полученным на основе слепка стопы по ин­дивидуальному медицинскому заказу. Материал верха и подкладки: кожа верха обуви, кожи эластичные, драп обувной и сукно, ткань обувная, войлок, фетр, кожа для подкладки обу­ви. Материалы низа обуви: кожа для низа обуви, пластины резиновые пористые, пластины из непористой кожеподобной резины, подошвы формованные, пластины резиновые для декоративного ранта, пластины профилактические износостойкие, кожа, резины каблучные, синтетические материалы, дерево, пробка, каблук формованный резиновый или пластмассовый.</t>
  </si>
  <si>
    <t>9-01-02</t>
  </si>
  <si>
    <t>Ортопедическая обувь сложная на сохраненную конечность  и обувь на протез без утепленной подкладки (пара)</t>
  </si>
  <si>
    <t xml:space="preserve">Обувь изготавливается по ортопедическим колодкам или колодкам полученным на основе слепка стопы.
Материал верха: натуральная кожа.
Материалы подкладки: кожа или трикотажное полотно.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Имеет две специальные ортопедические детали или межстелечный слой.
</t>
  </si>
  <si>
    <t>9-01-03</t>
  </si>
  <si>
    <t>Ортопедическая обувь на протезы при двусторонней ампутации нижних конечностей (пара)</t>
  </si>
  <si>
    <t xml:space="preserve">Материал верха: натуральная кожа.
Материалы подкладки: натуральный мех, искусственный мех, драп обувной, сукно, кожаная подкладка или текстильная подкладка.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t>
  </si>
  <si>
    <t>9-01-04</t>
  </si>
  <si>
    <t>Ортопедическая обувь сложная на аппарат без утепленной подкладки (пара)</t>
  </si>
  <si>
    <t xml:space="preserve">Материал верха: натуральная кожа.
Материалы подкладки: сукно, кожаная подкладка или текстильная подкладка.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t>
  </si>
  <si>
    <t>Сложная ортопедическая обувь на утепленной подкладке должна иметь не менее двух специальных ортопедических деталей или межстелечный слой в виде коска или пробки высотой 30мм и более. Сложная ортопедическая обувь должна быть только с индивидуальными параметрами  изготовления. Обувь изготавливается по ортопедическим колодкам или колодкам полученным на основе слепка 
стопы по индивидуальному медицинскому заказу. Материал верха и подкладки: кожа верха обуви, кожи эластичные, драп обувной и сукно, ткань обувная, войлок, фетр, кожа для подкладки обуви, натуральный мех, искусственный мех. Материалы низа обуви: кожа для низа обуви, пластины резиновые пористые, пластины из непористой кожеподобной резины, подошвы формованные, пластины резиновые для декоративного ранта, пластины  профилактические износостойкие, Кожа, резины каблучные, синтетические материалы, дерево, пробка, каблук формованный резиновый или пластмассовый.</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</si>
  <si>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</si>
  <si>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</si>
  <si>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</si>
  <si>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</si>
  <si>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 xml:space="preserve">Материал верха: натуральная кожа.
Материалы подкладки: натуральный мех, искусственный мех, драп обувной.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Обувь выполняется в паре с одинаковой высотой
</t>
  </si>
  <si>
    <t>9-05</t>
  </si>
  <si>
    <t>Вкладной башмачок</t>
  </si>
  <si>
    <t>Заготовка верха из хрома, стелька кожаная, передний отдел стопы искуственный.</t>
  </si>
  <si>
    <t>9-06</t>
  </si>
  <si>
    <t>Обувь ортопедическая малосложная без утепленной подкладки</t>
  </si>
  <si>
    <t>Малосложная ортопедическая обувь без утепленной подкладки. Ассортимент моделей и видов (ботинки, по­луботинки), имеющих малосложные деформации стоп. Материал изделия: верх из натуральной кожи на подкладке из кожи или текстиля. Обувь не будет нарушать биомеханических показателей ходьбы пользователя и не будет препятствовать нор­мальному функцио­нированию стоп. Обувь будет свободно надеваться и плотно закрепляться на ноге при помощи шнурков, молний, ленты «контакт», пряжек, резинок. Соединение деталей заготовок не будет образо­вывать утолщений, и не будет оказывать давления на стопы. Изделие максимальной готовности или по индивидуальному заказу.</t>
  </si>
  <si>
    <t>9-07</t>
  </si>
  <si>
    <t>Обувь ортопедическая малосложная на утепленной подкладке</t>
  </si>
  <si>
    <t>Малосложная ортопедическая обувь на утепленной подкладке. Ассортимент моделей и видов (ботинки), имеющих малосложные деформации стоп. Материал изделия: верх из натуральной кожи, подкладка – из на­турального или искусственного меха, шерсти, байки. Обувь не  будет нарушать биомеханических показа­телей ходьбы пользователя, и не будет препятствовать нормальному функционированию стоп. Обувь будет свободно надеваться и плотно закрепляться на ноге при помощи шнурков, молний, ленты «контакт», пряжек, резинок. Соединение деталей заготовок не будет образовывать утолщений, и не будет оказывать давле­ния на стопы. Изделие максимальной готовности или по индивидуальному заказу.</t>
  </si>
  <si>
    <t>9-08</t>
  </si>
  <si>
    <t>10-01</t>
  </si>
  <si>
    <t>Противопролежневый матрац полиуретановый</t>
  </si>
  <si>
    <t xml:space="preserve">Противопролежневый матрац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Матрац принимает  форму тела под действием веса.
</t>
  </si>
  <si>
    <t>10-02</t>
  </si>
  <si>
    <t>Противопролежневый матрац гелевый</t>
  </si>
  <si>
    <t>Матрац состоит из трех формообразующих секций, изготовленных с применением натурального латекса. 
Противопролежневый матрац одет в съемный водонепронецаемый чехол из дышащей, эластичной, не скользящей ткани на молнии, который не впитывает запахи выдерживает тепловую обработку, устойчивый к машинной и ручной стирке, а также обработке специальными дезинфицирующими средствами.</t>
  </si>
  <si>
    <t>Противопролежневый матрац воздушный (с компрессором)</t>
  </si>
  <si>
    <t xml:space="preserve">Матрац обеспечивает инвалиду плавное изменение давления на поверхность тела лежачего пациента,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Ячеистый противопролеж­невый матрац состоит из воздушных ячеек, которые наполняются воздухом попеременно в шахматном порядке, создавая эффект непрерывного массажа.
Наполняемость внутреннего объема матраца: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Оснащены бесшумным компрессором/насосом. </t>
  </si>
  <si>
    <t>10-04</t>
  </si>
  <si>
    <t>Противопролежневая подушка полиуретановая</t>
  </si>
  <si>
    <t>Приспособлены к использованию на рабочем месте, в кресло-коляске, водительском сиденье, в случае нарушения работы опорно-двигательного аппарата и центральной нервной системы, для предотвращения образования пролежней у инвалидов.
В подушке используется специальный материал, обладающий эффектом запоминания формы, упругий, вспененный, вязко-эластичный полиуре-тан, который позволяет равномерно распределять вес тела по подушке и тем самым предотвращать застой крови в области таза и поддерживать правильную осанку.
Противопролежневая подушка комплектуется  съемным чехлом на молнии.</t>
  </si>
  <si>
    <t>10-05</t>
  </si>
  <si>
    <t>Противопролежневая подушка гелевая</t>
  </si>
  <si>
    <t>Противопролежневые подушки гелевые
Предназначены для больных с нарушением функций опорно-двигательного аппарата и нервной системы в целях предотвращения пролежней и может быть использована в кресло-коляске, на стуле,  водительском сиденье.
Противопролежневый эффект достигается за счет равномерного распределения давления на участки соприкасающегося тела благодаря упруго перетекающим элементам, расположенным внутри подушки.
Вышеуказанное изделие изготовлено из специального гипоаллергенного, нетоксичного материала, который не впитывает запахи и позволяет проводить санитарную обработку.</t>
  </si>
  <si>
    <t>10-06</t>
  </si>
  <si>
    <t>Противопролежневая подушка воздушная</t>
  </si>
  <si>
    <t>Предназначены для использования инвалида с нарушениями работы опорно-двигательного аппарата и центральной нервной системы.
Противопролежневые подушки изготовлены из водонепроницаемого материала и наполняются воздухом, что позволяет достигать противопролежневый эффект за счет снижения давления на участки тела благодаря внутреннему воздушному слою.</t>
  </si>
  <si>
    <t>11-01</t>
  </si>
  <si>
    <t>Приспособление для надевания рубашек</t>
  </si>
  <si>
    <t>11-02</t>
  </si>
  <si>
    <t>Приспособление для надевания колгот</t>
  </si>
  <si>
    <t>11-03</t>
  </si>
  <si>
    <t>Приспособление для надевания носков</t>
  </si>
  <si>
    <t>11-04</t>
  </si>
  <si>
    <t>Приспособление (крючок) для застегивания пуговиц</t>
  </si>
  <si>
    <t>11-05</t>
  </si>
  <si>
    <t>Захват активный</t>
  </si>
  <si>
    <t>11-06</t>
  </si>
  <si>
    <t>Захват для удержания посуды</t>
  </si>
  <si>
    <t>11-07</t>
  </si>
  <si>
    <t>Захват для открывания крышек</t>
  </si>
  <si>
    <t>11-08</t>
  </si>
  <si>
    <t>Захват для ключей</t>
  </si>
  <si>
    <t>11-09</t>
  </si>
  <si>
    <t>Крюк на длинной ручке (для открывания форточек, створок окна и т.д.)</t>
  </si>
  <si>
    <t>12-01</t>
  </si>
  <si>
    <t>Комплект функционально-эстетической одежды для инвалидов с парной ампутацией верхних конечностей</t>
  </si>
  <si>
    <t>12-02</t>
  </si>
  <si>
    <t>Ортопедические брюки</t>
  </si>
  <si>
    <t>12-03</t>
  </si>
  <si>
    <t>Рукавицы утепленные кожаные на меху (для инвалидов, пользующихся малогабаритными креслами-колясками)</t>
  </si>
  <si>
    <t>12-04</t>
  </si>
  <si>
    <t>Шерстяной чехол на культю бедра (для инвалидов, пользующихся малогабаритными креслами-колясками)</t>
  </si>
  <si>
    <t>12-05</t>
  </si>
  <si>
    <t>Пара кожаных или трикотажных перчаток (на протез верхней конечности)</t>
  </si>
  <si>
    <t>12-06</t>
  </si>
  <si>
    <t>Кожаная перчатка на утепленной подкладке на кисть сохранившейся верхней конечности</t>
  </si>
  <si>
    <t>12-07</t>
  </si>
  <si>
    <t>Пара кожаных перчаток на деформированные верхние конечности</t>
  </si>
  <si>
    <t>13-01</t>
  </si>
  <si>
    <t>Специальное устройство для чтения "говорящих книг" на флэш-картах</t>
  </si>
  <si>
    <t>Специальное устройство для чтения «говорящих книг» на флеш — картах (тифлофлешплеер) предназначены для воспроизведения «говорящих книг», записанных в специальном криптозащищенном формате,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t>
  </si>
  <si>
    <t>13-02</t>
  </si>
  <si>
    <t>Электронный ручной видеоувеличитель</t>
  </si>
  <si>
    <t>Электронные ручные видеоувеличители предназначены для чтения плоскопечатного текста и рассматривания удаленных объектов.
Прибор должен иметь следующие технические характеристики и параметры:
- наличие встроенного широкоформатного высококонтрастного дисплея с размером по диагонали не менее 4,3 дюйма;
- регулировка уровня увеличения должна быть не менее 2 и не более 14 крат;
- наличие не менее 5 режимов для просмотра изображений: полноцветный и 4-х высококонтрастных режимов для чтения (черный на белом фоне, белый на черном фоне, желтый на синем фоне, желтый на черном фоне);
- наличие функции «стоп-кадр» для фиксации изображения на дисплее;
- наличие функции «автофокус» для обеспечения четкого изображения читаемого текста;</t>
  </si>
  <si>
    <t>13-03</t>
  </si>
  <si>
    <t>Электронный стационарный видеоувеличитель</t>
  </si>
  <si>
    <t>Электронный стационарный видеоувеличитель — устройство, предназначенное для чтения плоскопечатного текста, рассмат­ривания мелких рисунков, заполнения и подписи документов инвалидами по зрению посредством вывода на экран монитора увеличенного изображения.
Устройство совместимо со всеми современными компьютерами и телевизорами.
Электронный стационарный видеоувеличитель имеет следующие характеристики:
- режимы отображения: цветной, черно-белый, черно-белый негативный (белые буквы на черном фоне), псевдоцветной (цветовые комбинации «текст/фон»);
- режим регулировки увеличения: плавный, с диапазоном от 2 до 60 крат;
- наличие встроенной подсветки;
- наличие функции «Автофокус»;
- наличие функции «Стоп-кадр»;
- наличие подвижной подставки для чтения размером 44x41 см, которая имеет возможность фиксации дви­жения «вправо/влево»;
- возможность регулировки яркости изображения;
- возможность регулировки контрастности изображения.
Максимальная толщина читаемой с помощью прибора книги 80мм.</t>
  </si>
  <si>
    <t>13-04</t>
  </si>
  <si>
    <t>Лупа</t>
  </si>
  <si>
    <t>13-05</t>
  </si>
  <si>
    <t>Лупа с подсветкой</t>
  </si>
  <si>
    <t>14-01</t>
  </si>
  <si>
    <t>Собака-проводник с комплектом снаряжения</t>
  </si>
  <si>
    <t>15-01</t>
  </si>
  <si>
    <t>Медицинский термометр с речевым выходом</t>
  </si>
  <si>
    <t>Медицинские термометры с речевым выходом предназначены для самостоятельного измерения температуры тела для инвалидов по зрению. Измерение температуры тела производится в подмышечной впадине и под языком.
Конструкция медицинских термометров с речевым выходом обеспечивает пользователю удобство и простоту обращения с ними, самостоятельной настройки и регулировки при подготовке к эксплуатации и во время эксплуатации не требуется.
Термометр выполнен в виде ручного малогабаритного устройства с речевым выходом с дублированием на русском языке показаний жидкокристаллического дисплея и имеет следующие функции:
· речевое дублирование на русском языке показаний жидкокристаллического дисплея;
· подача звуковых сигналов о включении, выключении;
· автоматическое отключение;
· в термометре отсутствует ртуть;
· измерение происходит по Цельсию;
· погрешность измерения температуры в рабочем диапазоне 35,5º С – 42º С ± 0,2º С.</t>
  </si>
  <si>
    <t>15-02</t>
  </si>
  <si>
    <t>Медицинский тонометр с речевым выходом</t>
  </si>
  <si>
    <t>Аппарат предназначен для самостоятельного измерения артериального давления и частоты сердечных сокращений.
Конструкция  тонометров обеспечивает пользователю удобство и простоту обращения с ними, самостоятельную настройку и регулировку (при необходимости) при подготовке к эксплуатации и во время эксплуатации;
тонометр дублирует все показания визуального дисплея соответствующими речевыми сообщениями на русском языке;
метод измерения – осциллометрический с плечевой манжетой;
тонометр имеет плавную регулировку громкости речевых сообщений.</t>
  </si>
  <si>
    <t>16-01</t>
  </si>
  <si>
    <t>Сигнализатор звука цифровой со световой индикацией</t>
  </si>
  <si>
    <t xml:space="preserve">Должен состоять из передатчика для передачи информации о входном сигнале и цифрового приемника со световой или светодиодной индикацией. Должен обеспечивать прием сигналов домофона, телефона. Наличие светодиодной индикацией на приемнике. </t>
  </si>
  <si>
    <t>16-02</t>
  </si>
  <si>
    <t>Сигнализатор звука цифровой с вибрационной индикацией</t>
  </si>
  <si>
    <t>16-03</t>
  </si>
  <si>
    <t>Сигнализатор звука цифровой с вибрационной и световой индикацией</t>
  </si>
  <si>
    <t>Сигнализатор предназначен для преобразования акустических сигналов в вибрационные и световые.
Сигнализатор реагирует на сигналы, поступающие от телефона, домофона, дверного звонка.
Цифровой вибрационно-световой индикатор привле­кает внимание пользователя с помощью:
- вибрации корпуса наручного приемника;
- светодиодной индикацией наручного приемника;
- индикацией рабочего состояния наручного приемника;
- светодиодной индикацией на корпусе передатчиков сигнала телефона, домофона, дверного звонка о поступающих на пере­датчики сигналах.
Корпус наручного приемника выполнен в форм-факторе наручных часов.
Для каждого бытового сигнала есть специальная иконка с пиктограммой.
При входящем сигнале на наручный приемник пиктограммы загораются яркими вспышками сопровождающиеся вибрацией для каждого вида сигнала.
Вес наручного приемника 24 г.
Передатчики подключаются проводным способом к источнику сигнала с помощью модульных разъемов и клемм. Все передатчики оснащены световым индикато­ром для дополнительного оповещения инвалида о поступаю­щем сигнале.
Все передатчики дверного звонка, телефонного звонка и звон­ка домофона весят 30 г.
Связь между передатчиком и прием­ником бес­проводная.
Радиус устойчивого приема сигнала: 30 м.</t>
  </si>
  <si>
    <t>17-01</t>
  </si>
  <si>
    <t>Слуховой аппарат аналоговый заушный сверхмощный</t>
  </si>
  <si>
    <t>Слуховые аппараты электронные воздушного звукопроведения заушные широкополосные большой мощности.
Слуховые аппараты электронные воздушного звукопроведения заушного типа широкополосные большой мощности  имеют: 
1.Максимальный выходной уровень звукового давления:  138 дБ.
2.Максимальное акустическое усиление: 76 дБ.
3.Диапазон частот: 0,075 -  4,7 кГц.
Настройки: 
-регулятор усиления-наличие,
-регулировка ТНЧ-наличие,
-регулировка АРУ-наличие,
-регулировка ВУЗД-наличие,
-переключатель О-Т-М -наличие,
-аудиовыход-наличие.</t>
  </si>
  <si>
    <t>17-02</t>
  </si>
  <si>
    <t>Слуховой аппарат аналоговый заушный мощный</t>
  </si>
  <si>
    <t>Максимальный ВУЗД 90 - 135 дБ 
Максимальное акустическое усиление
70 дБ
диапазон регулятора громкости, режим телефонной катуш­ки, наличие выходного уровня звукового давления, неопера­тивный регулятор тембра.</t>
  </si>
  <si>
    <t>17-03</t>
  </si>
  <si>
    <t>Слуховой аппарат аналоговый заушный средней мощности</t>
  </si>
  <si>
    <t>Диапазон частот
0,2 кГц — 4,8 кГц
Максимальный ВУЗД 90 - 125 дБ 
Максимальное акустическое усиление
52 дБ
неоперативный регулятор тембра, 
автоматическую регули­ровку усиления, 
режим телефонной катушки.</t>
  </si>
  <si>
    <t>17-04</t>
  </si>
  <si>
    <t>Слуховой аппарат аналоговый заушный слабой мощности</t>
  </si>
  <si>
    <t>17-05</t>
  </si>
  <si>
    <t>Слуховой аппарат цифровой заушный сверхмощный</t>
  </si>
  <si>
    <t>Слуховые аппараты заушные сверхмощные  имеют:
 Диапазон частот 0,1 кГц - 4,9 кГц, количество каналов цифровой обработки звука 8 и программ прослушивания 3, двойную систему подавления обратной связи (включая динамическое подавления обратной связи без снижения усиления), трехуровневую систему 8-канального цифрового шумопонижения,. FM-совместимость, аудиовход.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режим телефонной катушки;
- выбор идентичности (наиболее подходящего варианта настройки)
- звуковой и световой индикаторы разряда батареи и переключения программ, достижения предпочтительного уровня громкости.
2. Максимальный ВУЗД 90 слуховых аппаратов сверхмощных 140 дБ.
3. Максимальное усиление 82 дБ.
4.Ушные вкладыши индивидуального изготовления по форме и размеру полностью соответствуют анатомии уха и способствуют улучшению разборчивости речи по сравнению со стандартными ушными вкладышами</t>
  </si>
  <si>
    <t>17-06</t>
  </si>
  <si>
    <t>Слуховой аппарат цифровой заушный мощный</t>
  </si>
  <si>
    <t>Слуховые аппараты цифровые программируемые от легкой до среднетяжелой/ тяжелой степени потери слуха.
Слуховые аппараты заушные должны иметь:
1.Диапазон частот не более 0,1 -  не менее 6,0 кГц, 
- максимальный ВУЗД 90 – не более 132 дБ;
- максимальное усиление не менее — 71 дБ.
2. Количество каналов цифровой обработки звука не менее-   3 и программ прослушивания не менее- 2.
3. Должны иметь следующие дополнительные параметры:
- регулировка (ограничение) ВУЗД в каждом канале;
- раздельное усиление тихих, средней громкости и громких звуков в каждом из каналов; 
- диапазон регулятора громкости, режим телефонной катушки.</t>
  </si>
  <si>
    <t>17-07</t>
  </si>
  <si>
    <t>Слуховой аппарат цифровой заушный средней мощности</t>
  </si>
  <si>
    <t>Слуховые аппараты цифровые программируемые воздушного звукопроведения заушного типа средней мощности восьмиканальный с программой автоматической адаптации к окружающей акустической обстановке.
Слуховые аппараты заушные средней мощности должны иметь:
1. Диапазон частот не более 0,1 – не менее 8,0 кГц, количество каналов цифровой обработки звука не менее 8-ти и программ прослушивания не менее 4-х, 
2. Максимальный ВУЗД 90 слуховых аппаратов мощных должен быть не более 130 дБ. Максимальное усиление не менее 65 дБ.
3. Металлический звукопровод – концентратор звука, обеспечивающий лучшую разборчивость речи за счёт выравнивания дисперсионной характеристики. 
4. Система «Анализ обстановки» позволяющая приспосабливать СА к текущей акустической ситуации без переключения программ прослушивания. 
- динамическое адаптивное подавление акустической обратной связи без потери усиления, 
- адаптивное подавление шума не менее чем по 128 полосам,
- адаптивное АРУ по выходу (с возможностью подавления импульсных шумов). 
- Не менее четырех независимых программ прослушивания, конфигурируемые на разные акустические ситуации.
- Система направленных микрофонов с автоматической адаптивной направленностью. 
- Автоматическое переключение в программу телефон (AutoPhone).</t>
  </si>
  <si>
    <t>17-08</t>
  </si>
  <si>
    <t>Слуховой аппарат цифровой заушный слабой мощности</t>
  </si>
  <si>
    <t>17-09</t>
  </si>
  <si>
    <t>Слуховой аппарат карманный супермощный</t>
  </si>
  <si>
    <t>17-10</t>
  </si>
  <si>
    <t>Слуховой аппарат карманный мощный</t>
  </si>
  <si>
    <t>17-11</t>
  </si>
  <si>
    <t>Слуховой аппарат цифровой заушный для открытого протезирования</t>
  </si>
  <si>
    <t>17-12</t>
  </si>
  <si>
    <t>Слуховой аппарат костной проводимости (неимплантируемый)</t>
  </si>
  <si>
    <t xml:space="preserve">Диапазон частот  125 Гц —  8000 Гц;
Максимальный ВУЗД 90    128дБ;
Количество каналов обработки цифрового звукового сигнала: 15;
Количество программ прослушивания: 4;
Гармоническое искажение, %:3;
Уровень собственных шумов: 26 дБ;
Задержка при обработке и передаче сигнала: 
6 мс.;
Способ обработки сигналов: цифровой;
Способ настройки: цифровой;
Кнопка переключения программ;
Регулятор громкости;
Система динамическо¬го подавления обратной связи;
Автоматическая система шумоподавления; 
Запирающийся батарейный отсек;
Встроенная функция сбора и анализа данных об использовании процессора пациентом (время ношения, соотношения времени использования режимов и программ);
специализированная конструкция процессора для разграничения направленности микрофонов для левостороннего и правостороннего слухопротезирования;
Головной бандаж мягкий.          
</t>
  </si>
  <si>
    <t>17-13</t>
  </si>
  <si>
    <t>Вкладыш ушной индивидуального изготовления (для слухового аппарата)</t>
  </si>
  <si>
    <t>Ушные вкладыши индивидуального изготовления.
Индивидуальные ушные вкладыши (ИУВ) изготавливаются на базе отопластических лабораторий. Материалы: адкомолд, акрил (твердый, мягкий). Различные формы индивидуальных ушных вкладышей, в зависимости от возраста, степени потери слуха и анатомического строения ушной раковины.</t>
  </si>
  <si>
    <t>18-01</t>
  </si>
  <si>
    <t>Телевизор с телетекстом для приема программ со скрытыми субтитрами с диагональю 54 - 66 см</t>
  </si>
  <si>
    <t>Телевизор с телетекстом для приема программ со скры­тыми субтитрами будет жидкокристаллический и   осуществлять прием телесигнала, несущего информацию о телевизионном изображении и связанную с ним инфор­мацию и обеспечивать беспрепятственный доступ инвали­дов с нарушениями слуха к информации в виде субтитров, передаваемых на странице 888 системы «Телетекст».</t>
  </si>
  <si>
    <t>19-01</t>
  </si>
  <si>
    <t>Телефонное устройство с текстовым выходом</t>
  </si>
  <si>
    <t>20-01</t>
  </si>
  <si>
    <t>Голосообразующий аппарат</t>
  </si>
  <si>
    <t>Голосообразующий аппарат предназначен для людей с нарушениями функций голосообразования.
Корпус голосообразующего аппарата выполнен из металла, защищающего аппарат от влаги при потении рук.
Титановый корпус имеет:
- кнопку для регулировки громкости звучания;
- кнопку для регулировки тембра звучания;
- колёсико изменения уровня звука без изменения параметров зафиксированных для кнопок;
В случаях не возможности прикладывать голосообразующий аппарат к шее, имеется  возможность пользоваться  аппаратом, прикрепив специальную насадку</t>
  </si>
  <si>
    <t>21-01</t>
  </si>
  <si>
    <t>Однокомпонентный дренируемый калоприемник со встроенной плоской пластиной</t>
  </si>
  <si>
    <t>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полиэтилена, с мягкой нетканой подложкой, с фильтром, с зажимом;
- встроенная адгезивная пластина на натуральной, гипоаллергенной гидроколлоидной основе с защитным покрытием, с вырезаемым отверстием под стому</t>
  </si>
  <si>
    <t>21-02</t>
  </si>
  <si>
    <t>Однокомпонентный дренируемый калоприемник со встроенной конвексной пластиной</t>
  </si>
  <si>
    <t xml:space="preserve">Дренируемый стомный мешок неразъемный из прозрачного многослойного, не пропускающего запах полиэтилена, с двухсторонней нетканой подложкой, со встроенной застежкой на липучке, с фильтром.
Встроенная конвексная пластина на натуральной, гипоаллергенной гидроколлоидной основе  с защитным покрытием, с вырезаемым отверстием под стому. Вырезаемое отверстие конвексной пластины: 15 мм - 43 мм.
</t>
  </si>
  <si>
    <t>21-03</t>
  </si>
  <si>
    <t>Однокомпонентный недренируемый калоприемник со встроенной плоской пластиной</t>
  </si>
  <si>
    <t>Однокомпонентный недренируемый калоприемник со встроенной плоской пластиной 
 - недренируемый стомный мешок неразъемный из непрозрачного многослойного, не пропускающего запах полиэтилена, с мягкой нетканой подложкой, с фильтром; 
- встроенная адгезивная пластина на натуральной, гипоаллергенной гидроколлоидной основе с защитным покрытием, с вырезаемым отверстием под стому. .</t>
  </si>
  <si>
    <t>21-04</t>
  </si>
  <si>
    <t>Однокомпонентный недренируемый калоприемник со встроенной конвексной пластиной</t>
  </si>
  <si>
    <t>21-05</t>
  </si>
  <si>
    <t>Однокомпонентный дренируемый уроприемник со встроенной плоской пластиной</t>
  </si>
  <si>
    <t>Однокомпонентный дренируемый уроприемник со встроенной плоской пластиной 
- 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и сливным клапанами; 
- со встроенной адгезивной пластиной на натуральной, гипоаллергенной гидроколлоидной основе с клеевым слоем, с защитным покрытием. Вырезаемое отверстие пластины: 15-55 мм.</t>
  </si>
  <si>
    <t>21-06</t>
  </si>
  <si>
    <t>Однокомпонентный дренируемый уроприемник со встроенной конвексной пластиной</t>
  </si>
  <si>
    <t>21-07</t>
  </si>
  <si>
    <t>Двухкомпонентный дренируемый калоприемник в комплекте:
адгезивная пластина, плоская;
мешок дренируемый</t>
  </si>
  <si>
    <t>Адгезивная пластина, плоская</t>
  </si>
  <si>
    <t>Гипоаллергенная гидроколлоидная адгезивная пластина, плоская, с защитным покрытием, с вырезаемым отверстием под стому, с фланцем для крепления мешка, соответствующим фланцу мешка.</t>
  </si>
  <si>
    <t>Мешок дренируемый</t>
  </si>
  <si>
    <t>Мешок дренируемый из непрозрачного многослойного, не пропускающего запах полиэтилена, с мягкой нетканой подложкой и зажимом, с фланцем для крепления мешка к пластине, соответствующим фланцу пластины.</t>
  </si>
  <si>
    <t>21-08</t>
  </si>
  <si>
    <t>Двухкомпонентный дренируемый калоприемник для втянутых стом в комплекте:
адгезивная пластина, конвексная;
мешок дренируемый</t>
  </si>
  <si>
    <t>Адгезивная пластина, конвексная</t>
  </si>
  <si>
    <t>21-09</t>
  </si>
  <si>
    <t>Двухкомпонентный недренируемый калоприемник в комплекте:
адгезивная пластина, плоская;
мешок недренируемый</t>
  </si>
  <si>
    <t>Мешок недренируемый</t>
  </si>
  <si>
    <t>Мешок недренируемый из непрозрачного многослойного, не пропускающего запах полиэтилена, с мягкой нетканой подложкой, с фланцем для крепления мешка к пластине, соответствующим фланцу мешка.</t>
  </si>
  <si>
    <t>21-10</t>
  </si>
  <si>
    <t>Двухкомпонентный недренируемый калоприемник для втянутых стом в комплекте:
адгезивная пластина конвексная;
мешок недренируемый</t>
  </si>
  <si>
    <t>21-11</t>
  </si>
  <si>
    <t>Двухкомпонентный дренируемый уроприемник в комплекте:
адгезивная пластина, плоская;
уростомный мешок</t>
  </si>
  <si>
    <t>Уростомный мешок</t>
  </si>
  <si>
    <t>Мешок уростомный дренируемый из прозрачного многослойного, не пропускающего запах полиэтилена, с мягкой нетканой подложкой, антирефлюксным и сливным клапанами, фланцем для крепления мешка к пластине, соответствующим фланцу пластины.</t>
  </si>
  <si>
    <t>21-12</t>
  </si>
  <si>
    <t>Двухкомпонентный дренируемый уроприемник для втянутых стом в комплекте:
адгезивная пластина, конвексная; уростомный мешок</t>
  </si>
  <si>
    <t>21-13</t>
  </si>
  <si>
    <t>Пояс для калоприемников и уроприемников</t>
  </si>
  <si>
    <t xml:space="preserve"> эластичный пояс из гипоаллергенного материала со специальными крепежами для крепления к пластине, регулируемый по длине (до 110 см)  
</t>
  </si>
  <si>
    <t>21-14</t>
  </si>
  <si>
    <t>калоприемник из пластмассы на поясе в комплекте с мешками</t>
  </si>
  <si>
    <t>21-15</t>
  </si>
  <si>
    <t>Мочеприемник ножной (мешок для сбора мочи) дневной</t>
  </si>
  <si>
    <t>Из прозрачного многослойного, не пропускающего запах полиэтилена высокой прочности, анатомической формы, антирефлюксным клапаном, сливным клапаном, с отверстиями для крепления ремней, с гладкой дренажной трубкой, со стандартным переходником.</t>
  </si>
  <si>
    <t>21-16</t>
  </si>
  <si>
    <t>Мочеприемник прикроватный (мешок для сбора мочи) ночной</t>
  </si>
  <si>
    <t>21-17</t>
  </si>
  <si>
    <t>Пара ремешков для крепления мочеприемников (мешков для сбора мочи) к ноге</t>
  </si>
  <si>
    <t>Пара ремешков для крепления мочеприемников (мешков для сбора мочи) к ноге, для крепления мочеприемников (мешков для сбора мочи) к ноге из эластичного, износостойкого и гипоаллергенного нейлона, регулируемые по длине.</t>
  </si>
  <si>
    <t>21-18</t>
  </si>
  <si>
    <t>Уропрезерватив с пластырем</t>
  </si>
  <si>
    <t>из гипоаллергенного латекса с утолщенным гофрированным сливным портом, обеспечивающий постоянный и беспрепятственный отток мочи даже при перегибании на 90 градусов; с двусторонним гидроколлоидным адгезивным пластырем, в индивидуальной упаковке. Диаметр 20 мм, 25 мм, 30 мм, 35 мм, 40 мм     </t>
  </si>
  <si>
    <t>21-19</t>
  </si>
  <si>
    <t>Уропрезерватив самоклеящийся</t>
  </si>
  <si>
    <t>Уропрезерватив самоклеящийся (катетер наружный) 
- с усиленным сливным портом и ригидным концом, самоклеящийся (без необходимости использования клеящихся полосок для крепления), физиологичный и обеспечивающий надежную защиту от протекания. Имеет коннектор для присоединения к ножному или ночному мешку.</t>
  </si>
  <si>
    <t>21-20</t>
  </si>
  <si>
    <t>Катетер для самокатетеризации лубрицированный</t>
  </si>
  <si>
    <t>Изготовлены из поливинилхлорида (ПВХ), покрытые гидрофильным лубрикантом, не требующие активации водой; стерильные, одноразовые</t>
  </si>
  <si>
    <t>21-21</t>
  </si>
  <si>
    <t>Наборы-мочеприемники для самокатетеризации: мешок-мочеприемник, катетер лубрицированный для самокатетеризации, емкость с раствором хлорида натрия</t>
  </si>
  <si>
    <t>21-22</t>
  </si>
  <si>
    <t>Катетер уретральный длительного пользования</t>
  </si>
  <si>
    <t xml:space="preserve">Катетер, двухходовой, должен быть изготовлен из высококачественного материала (латекс; силикон; латекс, покрытый силиконом), стерильный одноразовый. Катетер должен иметь: дренажную воронку,  отверстие для надувания баллона,  противовозвратный клапан, покрышку, баллон. Катетер должен быть упакован в индивидуальную упаковку. Катетеры мужские, размер СН 10, СН 12, СН ,14, СН 16, СН 18 </t>
  </si>
  <si>
    <t>21-23</t>
  </si>
  <si>
    <t>Катетер уретральный постоянного пользования</t>
  </si>
  <si>
    <t xml:space="preserve">Катетер изготовлен из высококачественного материала (латекс; латекс, покрытый силиконом), стерильный, одноразовый. Катетер имеет грибовидный дистальный конец, который фиксирует устройство в мочевом пузыре после установки. Стандартный коннектор обеспечивает  соединение катетера с любым типом мочеприемника. Катетер имеет не более 3-х дренажных отверстий. Катетеры мужские. Размер:  СН 24, СН 26, СН 28, СН 30, СН 32, СН 34     </t>
  </si>
  <si>
    <t>21-24</t>
  </si>
  <si>
    <t>Катетер для эпицистостомы</t>
  </si>
  <si>
    <t>Катетер, двухходовой, должен быть изготовлен из высококачественного материала (латекс; силикон; латекс, покрытый силиконом), стерильный одноразовый. Катетер должен иметь: дренажную воронку, отверстие для надувания баллона,  противовозвратный клапан, покрышку, баллон. Катетер должен быть упакован в индивидуальную упаковку. Катетеры мужские. Размеры СН 8, СН 10, СН 12, СН ,14, СН 16, СН 18, СН 20, СН 22, СН 24, СН 26, СН, 28, СН 30</t>
  </si>
  <si>
    <t>21-25</t>
  </si>
  <si>
    <t>Система (с катетером) для нефростомии</t>
  </si>
  <si>
    <t>Система (с катетером) для нефростомии включает в себя: 
- катетер для ЧПНС, однопетлевой, не менее 6 боковых отверстий на петле, материал термопластичный рентгеноконтрастный. Размер катетера СН 6, СН 7, СН 8, СН 9, СН 10 СН 12, СН 14;
- стилет для выпрямления петли катетера;
- гибкий переходник для соединения катетера с мешком для сбора мочи;
- пункционная игла;
- проводник с гибким j-образным наконечником, с толкателем;
- дилататор (не менее двух);
- коннектор с запирательным механизмом.   
Стерильный, для однократного применения.</t>
  </si>
  <si>
    <t>21-26</t>
  </si>
  <si>
    <t>Катетер мочеточниковый для уретерокутанеостомы</t>
  </si>
  <si>
    <t>Катетер изготовлен из высококачественного рентгеноконтрастного материала (ПВХ), стерильный, одноразовый. Конец катетера имеет сферический профиль, исключающий травмирование тканей при его введении. Катетер имеет боковые отверстия. На катетере должны быть кольцевые метки, позволяющие контролировать глубину его введения. Каждый катетер снабжен проводником из упругого материала. Катетер должен иметь два цвета маркировочных делений на трубке для катетеризации правого и левого мочеточника. Катетеры мужские. Размеры: СН 3, СН 4, СН, 5 СН 6, СН 7, СН 8</t>
  </si>
  <si>
    <t>21-27</t>
  </si>
  <si>
    <t>Анальный тампон (средство ухода при недержании кала)</t>
  </si>
  <si>
    <t>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t>
  </si>
  <si>
    <t>21-28</t>
  </si>
  <si>
    <t>Ирригационная система для опорожнения кишечника через колостому</t>
  </si>
  <si>
    <t>21-29</t>
  </si>
  <si>
    <t>Паста-герметик для защиты и выравнивания кожи вокруг стомы в тубе, не менее 60 г</t>
  </si>
  <si>
    <t>Паста-герметик для защиты и выравнивания кожи вокруг стомы в тубе - для герметизации калоприемника, выравни­вания шрамов и складок на коже вокруг стомы. Консистенция пасты гладкая, однородная мазеподобная масса. Паста при заполнении зазоров между стомой и пластиной образовывает высокоэффективный, влагонепроницаемый барьер, препятствующий затеканию содержимого под пластину. Также паста обладает свойством выравнивания неровностей при нанесении на перистомальную кожу.</t>
  </si>
  <si>
    <t>21-30</t>
  </si>
  <si>
    <t>Паста-герметик для защиты и выравнивания кожи вокруг стомы в полосках, не менее 60 г</t>
  </si>
  <si>
    <t>21-31</t>
  </si>
  <si>
    <t>Крем защитный в тубе, не менее 60 мл</t>
  </si>
  <si>
    <t xml:space="preserve">Крем защитный в тубе - профилактическое и заживляющее средство. Применяется при выраженных повреждениях  маце­рации кожи, возникшей в результате длительного контакта с калом и мочей при тяжелых формах недержания и использования калоприемников. </t>
  </si>
  <si>
    <t>21-32</t>
  </si>
  <si>
    <t>Пудра (порошок) абсорбирующая в тубе, не менее 25 г</t>
  </si>
  <si>
    <t>Пудра (порошок) абсорбирующая в тубе 
-  для ухода за влажной и раздраженной кожей - обладает рассыпчатой консистенцией. Порошок наносится на перистомальную кожу перед наложением адгезивной пластины. Порошок способствует подсушиванию и заживлению кожи вокруг стомы, а также более длительному ношению калоприемника.</t>
  </si>
  <si>
    <t>21-33</t>
  </si>
  <si>
    <t>Защитная пленка во флаконе, не менее 50 мл</t>
  </si>
  <si>
    <t>Защитная пленка во флаконе - это средство для защиты кожи вокруг стомы от агрессивного воздействия кишечного отделяемого и мочи, а также от механических повреждений, вызываемых при удалении адгезивов.</t>
  </si>
  <si>
    <t>21-34</t>
  </si>
  <si>
    <t>Защитная пленка в форме салфеток, не менее 30 шт.</t>
  </si>
  <si>
    <t>Защитная пленка в форме салфеток - это средство для защиты кожи вокруг стомы от агрессивного воздействия кишечного отделяемого и мочи, а также от механических повреждений, вызываемых при удалении адгезивов.</t>
  </si>
  <si>
    <t>21-35</t>
  </si>
  <si>
    <t>Очиститель для кожи во флаконе, не менее 180 мл</t>
  </si>
  <si>
    <t>Очиститель для кожи во флаконе - средство, заменяющее мыло и воду, хорошо удаляет остатки клея, при этом не сушит и не раздражает кожу вокруг стомы.</t>
  </si>
  <si>
    <t>21-36</t>
  </si>
  <si>
    <t>Очиститель для кожи в форме салфеток, не менее 30 шт.</t>
  </si>
  <si>
    <t>Очиститель для кожи в форме салфеток - средство, заменяющее мыло и воду, хорошо удаляет остатки клея, при этом не сушит и не раздражает кожу вокруг стомы.</t>
  </si>
  <si>
    <t>21-37</t>
  </si>
  <si>
    <t>Нейтрализатор запаха во флаконе, не менее 50 мл</t>
  </si>
  <si>
    <t>Нейтрализатор запаха во флаконе  
- концентрированное средство, эффективно устраняет любой запах, которое позволяет использовать калоприемники и уроприемники всех типов.</t>
  </si>
  <si>
    <t>21-38</t>
  </si>
  <si>
    <t>Абсорбирующие желирующие пакетики для стомных мешков, 30 шт.</t>
  </si>
  <si>
    <t>Абсорбирующие желирующие пакетики для стомных мешков.</t>
  </si>
  <si>
    <t>21-39</t>
  </si>
  <si>
    <t>Адгезивная пластина-полукольцо для дополнительной фиксации пластин калоприемников и уроприемников, не менее 40 шт.</t>
  </si>
  <si>
    <t>Гипоаллергенная эластичная гидроколлоидная пластина-полукольцо с истонченным скошенным краем для дополнительной фиксации калоприемника (уроприемника).</t>
  </si>
  <si>
    <t>21-40</t>
  </si>
  <si>
    <t>Адгезивная пластина - кожный барьер</t>
  </si>
  <si>
    <t>21-41</t>
  </si>
  <si>
    <t>Защитные кольца для кожи вокруг стомы</t>
  </si>
  <si>
    <t>Моделируемое гипоаллергенное адгезивное защитное кольцо  для герметизации пластин калоприемников и уроприемников в индивидуальной упаковке. Толщина кольца 4,2 мм.</t>
  </si>
  <si>
    <t>21-42</t>
  </si>
  <si>
    <t>Тампон для стомы</t>
  </si>
  <si>
    <t>22-01</t>
  </si>
  <si>
    <t>Впитывающие простыни (пеленки) размером не менее 40 x 60 см (впитываемостью от 400 до 500 мл)</t>
  </si>
  <si>
    <t xml:space="preserve">Впитывающая пеленка должна быть прямоугольной формы и состоять из нескольких слоев:
верхний слой из мягкого гидрофильного нетканого материала, позволяющего быстро пропускать жидкость во внутренние слои;
внутренний впитывающий слой из распушенной целлюлозы, нижний слой из полимерной гидрофобной пленки, не пропускающей влагу.  
Слои пеленок скрепляют с помощью термообработки или клеем горячего расплава, или иным способом, обеспечивающим прочность склейки слоев (швов) пеленки. Швы должны быть непрерывными.
</t>
  </si>
  <si>
    <t>22-02</t>
  </si>
  <si>
    <t>Впитывающие простыни (пеленки) размером не менее 60 x 60 см (впитываемостью от 800 до 1200 мл)</t>
  </si>
  <si>
    <t xml:space="preserve">Впитывающая пеленка должна быть квадратной формы и состоять из нескольких слоев:
верхний слой из мягкого гидрофильного нетканого материала, позволяющего быстро пропускать жидкость во внутренние слои;
внутренний впитывающий слой из распушенной целлюлозы, нижний слой из полимерной гидрофобной пленки, не пропускающей влагу.  
Слои пеленок скрепляют с помощью термообработки или клеем горячего расплава, или иным способом, обеспечивающим прочность склейки слоев (швов) пеленки. Швы должны быть непрерывными.
</t>
  </si>
  <si>
    <t>22-03</t>
  </si>
  <si>
    <t>Впитывающие простыни (пеленки) размером не менее 60 x 90 см (впитываемостью от 1200 до 1900 мл)</t>
  </si>
  <si>
    <t>Впитывающие пеленки обеспечивают соблюдение санитарно-гигиенических условий для инвалидов с нарушениями функций выделения.
Впитывающая пеленка представляет многослойное изделие прямоугольной формы, с верхним слоем, состоящим из мягкого гидрофильного нетканого материала, позволяющим быстро пропускать жидкость во впитывающий слой.
В пеленках отсутствуют следы выщипывания волокон с поверхности белья и отмарывания краски.
Сырье и материалы для изготовления впитывающих пеленок разрешены к применению Федеральной службой по надзору в сфере защиты прав потребителей и благополучия человека.</t>
  </si>
  <si>
    <t>22-04</t>
  </si>
  <si>
    <t>Подгузники для взрослых, размер "XS" (объем талии/бедер до 60 см), с полным влагопоглощением не менее 1000 г</t>
  </si>
  <si>
    <t>Бумажные подгузники для взрослых являются многослойным впитывающим изделием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(суперабсорбенты).</t>
  </si>
  <si>
    <t>22-05</t>
  </si>
  <si>
    <t>Подгузники для взрослых, размер "XS" (объем талии/бедер до 60 см), с полным влагопоглощением не менее 1200 г</t>
  </si>
  <si>
    <t xml:space="preserve">Верхние, нижние и барьерные элементы должны быть изготовлены из нетканого материала или других материалов с показателями качества, обеспечивающими изготовление подгузников в соответствии с требованиями ГОСТ. </t>
  </si>
  <si>
    <t>22-06</t>
  </si>
  <si>
    <t>Подгузники для взрослых, размер "S" (объем талии/бедер до 90 см), с полным влагопоглощением не менее 1000 г</t>
  </si>
  <si>
    <t>Подгузники для взрослых, размер S Диапазон объема талии (бедер) –  56-85 см
Подгузники для взрослых Тена Слип Плюс дышащие р.S 
Подгузники для взрослых размер S.
Вся наружная поверхность подгузника из нетканого мягкого воздухопроницаемого и водонепроницаемого, нескользящего и экологически чистого материала, с функцией паропроницаемости  (микропоры которого пропускают пар, но не пропускают жидкость). Эластичный пояс на талии сзади обеспечивает плотное прилегание подгузника  к телу и препятствует подтеканию жидкости вдоль спины. На фронтальной стороне подгузника наличие специальной зоны крепления для многократного закрепления 4-х застежек-липучек, что позволяет увеличить кратность закрепления застежек-липучек на подгузнике без повреждения поверхности.</t>
  </si>
  <si>
    <t>22-07</t>
  </si>
  <si>
    <t>Подгузники для взрослых, размер "S" (объем талии/бедер до 90 см), с полным влагопоглощением не менее 1400 г</t>
  </si>
  <si>
    <t>22-08</t>
  </si>
  <si>
    <t>Подгузники для взрослых, размер "M" (объем талии/бедер до 120 см), с полным влагопоглощением не менее 1300 г</t>
  </si>
  <si>
    <t>22-09</t>
  </si>
  <si>
    <t>Подгузники для взрослых, размер "M" (объем талии/бедер до 120 см), с полным влагопоглощением не менее 1800 г</t>
  </si>
  <si>
    <t>Подгузники для взрослых, размер M Диапазон объема талии (бедер) –  70-120 см.
Подгузники для взрослых дышащие размер М
Подгузники для взрослых  размер М.
Вся наружная поверхность подгузника из нетканого мягкого паропроницаемого  и водонепроницаемого, нескользящего и экологически чистого материала, с функцией паропроницаемости  (микропоры которого пропускают пар, но не пропускают жидкость). На фронтальной стороне подгузника наличие специальной зоны крепления для многократного закрепления 4-х застежек-липучек, что позволит увеличить кратность закрепления застежек-липучек на подгузнике без повреждения поверхности. Застежки-липучки эластичные</t>
  </si>
  <si>
    <t>22-10</t>
  </si>
  <si>
    <t>Подгузники для взрослых, размер "L" (объем талии/бедер до 150 см), с полным влагопоглощением не менее 1450 г</t>
  </si>
  <si>
    <t>22-11</t>
  </si>
  <si>
    <t>Подгузники для взрослых, размер "L" (объем талии/бедер до 150 см), с полным влагопоглощением не менее 2000 г</t>
  </si>
  <si>
    <t xml:space="preserve"> Для взрослых, размер L
Объем талии -100-150 см.
Впитываемость –  2000 г
Подгузники - многослойные изделия одноразового пользования предназначенные для ухода за людьми,Подгузники страдающи­ми средней и тяжелой степенью недержания мочи и кала. Подгузник является многослойным изделием, наружная поверхность которого выполнена из нетканого мягкого воздухопроницаемого  и водонепроницаемого, нескользящего и экологически чистого материала, с функцией паропроницаемости ( микропоры которого пропускают пар, но не пропускают жидкость). Внутренняя поверхность изготовлена из распушенной целлюлозы с абсорбирующим полимером в виде частичек округлой формы расположенных только в рабочей зоне, превращающим жидкость в гель и препятствующим росту бактерий и распространению неприятного запаха. Абсорбент  равномерно распределен во внутренним впитывающеим слое, который поглощает и уде­живает жидкость, согласно указанной впитываемости, не освобождая ее при надавливании.</t>
  </si>
  <si>
    <t>22-12</t>
  </si>
  <si>
    <t>Подгузники для взрослых, размер "XL" (объем талии/бедер до 175 см), с полным влагопоглощением не менее 1450 г</t>
  </si>
  <si>
    <t>22-13</t>
  </si>
  <si>
    <t>Подгузники для взрослых, размер "XL" (объем талии/бедер до 175 см), с полным влагопоглощением не менее 2800 г</t>
  </si>
  <si>
    <t>Подгузники для взрослых, размер XL Диапазон объема талии (бедер) – 100- 170 см.
Подгузники для взрослых размер XL
Подгузники для взрослых размер XL.
Вся наружная поверхность подгузника из нетканого мягкого паропроницаемого  и водонепроницаемого, нескользящего и экологически чистого материала, с функцией паропроницаемости  (микропоры которого пропускают пар, но не пропускают жидкость). На фронтальной стороне подгузника наличие специальной зоны крепления для многократного закрепления 4-х застежек-липучек, что позволит увеличить кратность закрепления застежек-липучек на подгузнике без повреждения поверхности. Застежки-липучки эластичные.</t>
  </si>
  <si>
    <t>22-14</t>
  </si>
  <si>
    <t>Подгузники для детей весом до 5 кг</t>
  </si>
  <si>
    <t>22-15</t>
  </si>
  <si>
    <t>Подгузники для детей весом до 6 кг</t>
  </si>
  <si>
    <t>22-16</t>
  </si>
  <si>
    <t>Подгузники для детей весом до 9 кг</t>
  </si>
  <si>
    <t>Подгузники для детей  Детские подгузники универсальны в использовании, имеют форму, дающую возможность использовать детям.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детских подгузников из гипоаллергенного нетканого материала, пропускающего влагу в одном
направлении и обеспечивающего сухость и защиту кожи ребенка от раздражений.
Впитывающий слой мягкий, состояит из распушенной целлюлозы с суперабсорбирующим полимером, превращающим жидкость в гель.
Мягкие защитные барьеры по бокам предотвращают протекание влаги наружу. 
Наружный слой из специального мягкого воздухопроницаемого материала (не содержит полиэтилен или клеенку), препятствующего протекание влаги наружу, позволяющего коже дышать, не вызывая раздражений.</t>
  </si>
  <si>
    <t>22-17</t>
  </si>
  <si>
    <t>Подгузники для детей весом до 20 кг</t>
  </si>
  <si>
    <t>22-18</t>
  </si>
  <si>
    <t>Подгузники для детей весом свыше 20 кг</t>
  </si>
  <si>
    <t>Подгузники для детей  Детские подгузники универсальны в использовании, имеют форму, дающую возможность использовать детям.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детских подгузников из гипоаллергенного нетканого материала, пропускающего влагу в одном
направлении и обеспечивающего сухость и защиту кожи ребенка от раздражений.
Впитывающий слой мягкий, состояит из распушенной целлюлозы с суперабсорбирующим полимером, превращающим жидкость в гель.
Мягкие защитные барьеры по бокам предотвращают протекание влаги наружу. 
Наружный слой из специального мягкого воздухопроницаемого материала (не содержит полиэтилен или клеенку), препятствующего протекание влаги наружу, позволяющего коже дышать, не вызывая раздражений.
Подгузник имеет две многоразовые застежки-липучки, по одной с каждой стороны, которые легко и надежно фиксируют подгузник, обеспечивая надежную защиту и комфорт. На передней части подгузника по всей  ширине имеется специальная свободная зона для крепления застежек-липучек, обеспечивающая многократное их использование и предотвращая механические повреждения подгузника.
Имеет широкий, мягкий, не содержащий латекса, эластичный пояс по бокам, обеспечивающий дополнительную защиту от протеканий. Воздухопроницаемые манжеты вокруг ног обеспечивают дополнительную защиту от протекании, и обеспечивают дополнительный комфорт ребенку.</t>
  </si>
  <si>
    <t>23-01</t>
  </si>
  <si>
    <t>Кресло-стул с санитарным оснащением активного типа</t>
  </si>
  <si>
    <t>Кресло-стул может быть использован как передвижной туалет с судном, с сидением (опорой) для стандартного унитаза или применяется как средство для транспортировки инвалида (с установленной подушкой). 
Кресло-стул должен быть оборудован стояночной и  рабочей системами торможения, легко управляемыми пользователем или сопровождающим лицом и обеспечивающими удержание кресла-стула с пользователем в неподвижном состоянии и снижение скорости движения кресла-стула или полную его остановку.
Стояночная тормозная система должна обеспечивать надежное удержание кресла-стула с пользователем в заторможенном состоянии на плоскости с уклоном до 100. 
Ведущие колеса кресла-стула должны вращаться на горизонтальной оси без заедания при приложении усилия. 
Поворотные колеса кресла-коляски должны быть самоориентирующимися и должны поворачиваться относительно вертикальной оси кронштейна легко, без заеданий. 
Шины колес кресла-стула должны плотно прилегать к бортам ободьев по всей окружности колеса.
Технические характеристики:
-  ширина в рабочем состоянии:          не более 630 мм;
-  масса стула:                                            не более 23 кг;
-  грузоподъемность:                              не менее 100 кг;
-  ширина сидения: не менее 430 мм и не более 460 мм.
Основное оснащение:
-    откидные регулируемые по оси подножки;
-    фиксированные подлокотники;
-    колеса изготовлены из литой резины;
-    съемное санитарное устройство;
-    стояночный тормоз;
-  диаметр заднего колеса: не менее 580 мм и не более 600 мм;
-  диаметр переднего колеса:  не менее 140 мм и не более 160 мм;
-  высота от пола до сидения:              не менее 530 мм;
-  высота от пола до спинки:                не менее 890 мм.</t>
  </si>
  <si>
    <t>23-02</t>
  </si>
  <si>
    <t>Кресло-стул с санитарным оснащением (с колесами)</t>
  </si>
  <si>
    <t>Кресло-стул используется как передвижной туалет с судном, с сидением (опорой) для стандартного унитаза или применяется как средство для транспортировки инвалида (с установленной подушкой).
Колеса имеют минимальный зазор между ступицей и вилкой, что сводит к минимуму попадание в область подшипников колес различных волокнистых загрязнений. 
Оба задних колеса  оборудованы стояночными тормозами. 
Для возможности использования кресла-стула возле кровати предусмотрено съемное судно, которое задвигается с задней частью сидения. Для этого снизу на санитарной части сидения предусмотрены два кронштейна. 
Кресло-стул  имеет четыре поворотных колеса, что позволяет получить высокую маневренность в ограниченном пространстве санузла.</t>
  </si>
  <si>
    <t>23-03</t>
  </si>
  <si>
    <t>Кресло-стул с санитарным оснащением (без колес)</t>
  </si>
  <si>
    <t>Кресло-стул с санитарным оснащением без колес предназначен для инвалидов с частичной утратой функций опорно-двигательного аппарата для использования в помещениях и комнатах как переносное санитарно-гигиеническое приспособление.
Каркас кресло-стула состоит из 4-х опор, облегченный, изготовлен из труб, не подвержен коррозии при контакте с водой и обеспечивает легкость конструкции.
Стульчак с накладной крышкой и ведро съемные, изготовлены из прочного легко моющегося пластика. Изделие со снятым судном позволяет пользоваться стандартным унитазом и проводить санитарную обработку моющими средствами.</t>
  </si>
  <si>
    <t>23-04</t>
  </si>
  <si>
    <t>Кресло-стул с санитарным оснащением пассивного типа повышенной грузоподъемности (без колес)</t>
  </si>
  <si>
    <t>Кресло-стул с санитарным оснащением повышенной грузоподъемности предназначен для инвалидов с большим весом с частичной утратой функций опорно-двигательного аппарата для использования в помещениях и комнатах как переносное санитарно-гигиеническое приспособление.
Кресло-стул оснащается:
-    поручнями с пластиковыми подлокотниками;
-    резиновыми наконечниками на ножках; 
-    откидной крышкой сидения.</t>
  </si>
  <si>
    <t>23.1-01-01</t>
  </si>
  <si>
    <t>Брайлевский дисплей для инвалидов, в том числе детей-инвалидов, с нарушениеми функций одновременно слуха и зрения</t>
  </si>
  <si>
    <t xml:space="preserve">Дисплей представляет собой портативное устройство, предназначенное для использования лицами с полной и частичной потерей зрения, а также одновременной потерей зрения и слуха, Ввод/вывод информации осуществляется рельефно-точечным шрифтом Брайля, а также используется речевое сопровождение. Помимо специализированного программного обеспечения, устройство позволяет использование функционала операционной системы, включая сторонние положения, доступные для программного обеспечения экранного доступа. 
Классификация Брайлевского дисплея соответствует Национальному стандарту ГОСТ Р ИСО 9999-2014 «Вспомогательные средства для людей с ограничениями жизнедеятельности. Классификация и терминология» (Оборудование и материалы для физического, физиологического и биохимического контроля). 
Функциональные и технические характеристики: 
Устройство работает под управлением ОС семейства Microsoft версии Windows 10 
- Наличие дисплея Брайля со следующими параметрами: 14 обновляемых ячеек, 8-ми точечная клавиатура Брайля, клавиши маршрутизации курсора. 
- Процессор: 4 ядра с частотой 1,84 ГГц. 
- Встроенная память 160 Гб, оперативная память 2 Гб. 
- наличие стереозвука (2 динамика). 
- Наличие встроенного микрофона. 
- Наличие светодиодного индикатора состояния устройства. 
- Наличие беспроводной сети стандарта WLAN802.11n. 
- Наличие Bluetooth версии 4.2. 
- Наличие GPS. 
- Наличие разъема для гарнитуры стандарта 3,5 мм. 
- Наличие слота для карт памяти с поддержкой SD. SDHC объемом до 256 Гб. 
- Наличие USB порта и HDMI порта. 
- Наличие вибромотора. 
- Емкость аккумулятора 10400 мАч.. 
- Время автономной работы 20 часов. 
- Питание как от сети 110-240 В и от аккумулятора. 
- Габариты: 189*118*38 мм. 
- Вес: 750 г (с батареей) включительно. 
Комплект поставки включает: 
- футляр с наплечным ремнем; 
- адаптер питания; 
- инструкция для пользователя на русском языке. 
</t>
  </si>
  <si>
    <t>0246100000118000136</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</si>
  <si>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</si>
  <si>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</si>
  <si>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 xml:space="preserve">Программное обеспечение: 
- Операционная система семейства Microsoft версии Windows 10 
- Наличие пакета офисных программ, включающих возможность работы с документами формата doc. doxc, txt, rtf, pdf. 
- Наличие программы экранного доступа, включающей русскоязычный синтезатор речи и высококачественные голоса, позволяющей 
комфортно работать в основных приложениях операционной системы, включая настройки, а также в приложениях пакета офисных программ, Интернет-браузерах и других популярных приложениях. 
- Возможность работы с почтовым клиентом: отправка, получение, чтение писем. 
- наличие медиаплеера с возможностью воспроизведения mp3, wav. 
- Наличие настраиваемого виброотклика устройства, позволяющего получить информацию о таких событиях как включение/ выключение устройства и т.п. 
Обновление и сервис: 
- Возможность онлайн обновления всех компонентов. 
- Наличие технической поддержки. 
</t>
  </si>
  <si>
    <t>Иные средства реабилитации(указать какие)</t>
  </si>
  <si>
    <t>Приложение 2</t>
  </si>
  <si>
    <t>Стоимость оказанных инвалидам услуг , определенная результатами последней по времени осуществления закупки технического средства реабилитации и (или) оказания услуги</t>
  </si>
  <si>
    <t>№ п/п</t>
  </si>
  <si>
    <t>Вид услуги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t>
  </si>
  <si>
    <t>Краткое описание оказанной услуги</t>
  </si>
  <si>
    <t>Стоимость конкретного вида услуги в рамках заключенного уполномоченным органом  и исполненного в полном объеме государственного контракта  
(руб.)</t>
  </si>
  <si>
    <t>Дата последней по времени осуществления закупки  на оказание услуг (дата заключения уполномоченным органом государственного контракта, исполненного в полном объеме) (дд.мм.гг.)</t>
  </si>
  <si>
    <t>Номер заключенного уполномоченным органом государственного контракта на оказание услуг</t>
  </si>
  <si>
    <t>Номер закупки по заключенному и исполненному в полном объеме государственному контракту на  оказание услуг, включенный в реестр контрактов и размещенный на официальном сайте  www.zakupki.gov.ru</t>
  </si>
  <si>
    <r>
      <t xml:space="preserve">Оказание услуг по переводу русского жестового языка (сурдопереводу) для инвалидов должно осуществляться:
</t>
    </r>
    <r>
      <rPr>
        <sz val="12"/>
        <color indexed="8"/>
        <rFont val="Times New Roman"/>
        <family val="1"/>
      </rPr>
      <t xml:space="preserve">         - с использованием национального и иностранного языков жестов (их диалектов) в соответствии с методиками прямого и обратного перевода с учетом действующей системы координации переводов, применением знаний их специфики в морфологии, синтаксисе и семантике, учетом знаний общенационального и национального языков, используемых на территории проживания инвалида. При этом могут быть задействованы различные методики передачи текста удобные инвалиду (как тодактилирование, в том числе с применением считывания по губам и т. д.);
- с использованием научной, технической, общественно-политической, экономической, юридической и другой специальной литературы, документации как в устном, так и в письменном видах, в полной или сокращенной формах, должно быть обеспечено точное соответствие переводов лексическому, стилистическому, а также соблюдение установленных требований в отношении унифицированных терминов или определений по тематике переводов по соответствующим разделам науки и техники</t>
    </r>
  </si>
  <si>
    <t xml:space="preserve"> Ремонт технических средств реабилитации, включая протезно-ортопедические изделия.</t>
  </si>
  <si>
    <t xml:space="preserve">Ремонт протеза бедра немодульного типа </t>
  </si>
  <si>
    <t xml:space="preserve">Сменить:
- пояс узкий;
- вертлуг двойной;
- ремень подхват;
- чулок на протез - 2 шт.;
- капку - 4 шт.;
- помочь резиновую.
</t>
  </si>
  <si>
    <t>0246100000116000151</t>
  </si>
  <si>
    <t>Ремонт протез голени немодульного типа</t>
  </si>
  <si>
    <t xml:space="preserve">Сменить:
- узел протеза;
- комплект шин к протезу;
- подкладку в гильзе голени;
- подкладку в гильзе бедра;
- облицовку протеза;
- чулок на протез;
- переходную щиколотку.
</t>
  </si>
  <si>
    <t>Ремонт протеза бедра модульного типа</t>
  </si>
  <si>
    <t xml:space="preserve">Ремонт:
- приемной гильзы голени;                                                 Сменить:
- замок к силиконовому чехлу;
- облицовку протеза;                                                                           -чулок на протез .
</t>
  </si>
  <si>
    <t>0246100000118000037</t>
  </si>
  <si>
    <t>Ремонт протеза голени модульного типа</t>
  </si>
  <si>
    <t xml:space="preserve">Сменить:
- вертлуг одинарный;
- чулок на протез;
- вкладной чехол из педилена;
- капку.
</t>
  </si>
  <si>
    <t xml:space="preserve">Сменить:
- стопу к протезу;
- вкадной чехол из педилена;
- крепление протеза (кожаную уздечку);
- капку - 1 шт.;
- штрипку -1 шт.;
- чулок на протез.
</t>
  </si>
  <si>
    <t xml:space="preserve">Сменить:
 - стопу к протезу;
 - чулок на протез;
 - облицовку протеза;
 - модуль несущий.
</t>
  </si>
  <si>
    <t>0246100000118000142</t>
  </si>
  <si>
    <t xml:space="preserve">Сменить:
- модуль коленный;
- индивидуальное крепление;
- крючок - 2 шт.;
- облицовку протеза;
- чулок на протез - 2 шт.
</t>
  </si>
  <si>
    <t xml:space="preserve">Сменить:
- шины к протезу голени;
- сменить  подкладку в гильзе голени, бедра;
- облицовку протеза;
- чулок на протез.
</t>
  </si>
  <si>
    <t xml:space="preserve">Сменить:
- стопу;
- облицовку гильзы голени;
- чулок на протез.
</t>
  </si>
  <si>
    <t xml:space="preserve">Сменить:
- модуль коленный;
- пояс широкий;
- вертлуг двойной;
- ремень подхват;
- тянку ягодичною на пряжке;
- помочь резиновую;
- ремонт приемной гильзы;
- чулок на протез -  2шт.;
- модуль регулировочно-соединительного устройства.
</t>
  </si>
  <si>
    <t>024610000011800142</t>
  </si>
  <si>
    <t>Ремонт протеза голени немодульного типа</t>
  </si>
  <si>
    <t xml:space="preserve">Сменить:
- стопу к протезу;
- пояс узкий;
- чулок косметический - 1 шт.;
- вертлуг - 1 шт.;
- капку - 2 шт.;
- штрипки - 2 шт.
</t>
  </si>
  <si>
    <t>0246100000119000193</t>
  </si>
  <si>
    <t xml:space="preserve">Сменить:
- стопу к протезу;
- чулок косметический - 1 шт.
</t>
  </si>
  <si>
    <t xml:space="preserve">Ремонт:
- приемной гильзы бедра;
Сменить:
- модуль регулировочно-соединительного устройства;
- облицовку протеза;
- чулок косметический - 1шт.
</t>
  </si>
  <si>
    <t>Ремонт протеза предплечья с внешним источником энергии</t>
  </si>
  <si>
    <t>1. Сменить сменить микросхему;
2. Сменить оболочку кисти.</t>
  </si>
  <si>
    <t>0246100000116000059</t>
  </si>
  <si>
    <t>Сменить:
- подкладку в гильзе бедра;
- стопу 1Н01А;
- шнур капроновый;
- чулок на протез;
- пояс узкий;
- капку;
- вертлуг 742.
Частично подклеить поролон.</t>
  </si>
  <si>
    <t>0246100000116000067</t>
  </si>
  <si>
    <t>Ремонт протеза бедра немодульного типа</t>
  </si>
  <si>
    <t xml:space="preserve">Сменить:
- стопу пенополиуретановую;
- шайбу к стопе;
- сменить пояс широкий;
- вертлуг 742;
- ремень 660;
- капку - 2 шт.;
- чулок на протез - 2 шт.
Частично подклеить поролон.
</t>
  </si>
  <si>
    <t xml:space="preserve">Сменить:
- стопу к протезу;
- пояс узкий;
- подкладку в гильзе бедра;
- капку - 3 шт.;
- штрипка - 3 шт.;
- чулок на протез.
</t>
  </si>
  <si>
    <t xml:space="preserve">Сменить:
- подкладку в гильзе бедра;
- капку, штрипку;
- шнур капроновый;
- вкладной чехол из педилена;
- чулок на протез;
- стопу.
</t>
  </si>
  <si>
    <t xml:space="preserve">Ремонт:
приемной гильзы голени;
Сменить:
- модуль регулировочно-соединительного устройства;
- вакуумный клапан;
- облицовку к протезу;
- чулок косметический - 1 шт.
</t>
  </si>
  <si>
    <t>Ремонт:
- приемной гильзы голени;                                                               Сменить:
- модуль регулировочно-соединительного устройства;
- вакуумный клапан;
- облицовку протеза;
- чулок на протез.</t>
  </si>
  <si>
    <t>Сменить:
 - подкладку в гильзе голени;
 - стопу пенополиуретановую;
 - шайбу к стопе; 
 - голеностопный шарнир и ось;
 - щиколоточные залепки - 2 шт.;
 - шины протеза;
 - капку;
 - штрипку;
 - шнур капроновый.</t>
  </si>
  <si>
    <t>Сменить:
- стопу 1Н01А;
- модуль  регулировочно-соединительного устройства;
- чулок на протез.
Частично подклеить поролон.</t>
  </si>
  <si>
    <t>Сменить:
- пояс узкий;
- стопу «Энергия»;
- подкладку в гильзе бедра;
- штрипку;
- капку;
- шнур капроновый;
- вертлуг одинарный.</t>
  </si>
  <si>
    <t xml:space="preserve"> Ремонт протеза голени для купания</t>
  </si>
  <si>
    <t xml:space="preserve">Сменить:
- шины;
- пояс широкий;
- капку - 2 шт.;
- вертлуг - 2 шт.;
- клапан кожаный.
</t>
  </si>
  <si>
    <t xml:space="preserve">1. Ремонт:
- приемной гильзы.
2. Сменить:
- модуль регулировочно-соединительного устройства.
</t>
  </si>
  <si>
    <t xml:space="preserve">Ремонт протеза 
бедра для купания 
</t>
  </si>
  <si>
    <t xml:space="preserve">Ремонт:
- приемной гильзы бедра;
Сменить:
- модуль регулировочно-соединительного устройства;
- вакуумный клапан.
</t>
  </si>
  <si>
    <t>Ремонт протеза бедра модульного с внешним источником энергии</t>
  </si>
  <si>
    <t xml:space="preserve">Сменить:
- приемную гильзу бедра;
- вакуумный клапан;
- модуль регулировочно-соединительного устройства;
- чулок на протез;
- облицовку протеза.
</t>
  </si>
  <si>
    <t xml:space="preserve">Сменить:
- модуль коленный;
- модуль несущий;
</t>
  </si>
  <si>
    <t>Ремонт протеза предплечья косметического</t>
  </si>
  <si>
    <t>8-01-03</t>
  </si>
  <si>
    <t xml:space="preserve">Сменить:
- кисть косметическую.
</t>
  </si>
  <si>
    <t xml:space="preserve">  Сменить:
- модуль несущий;
- стопу к протезу;                                                                                 - облицовку;                                                                                           - чулок на протез.</t>
  </si>
  <si>
    <t xml:space="preserve">Сменить:
 - стопу к протезу;
 - чулок на протез;
 - облицовку протеза;
 - модуль несущий.
</t>
  </si>
  <si>
    <t>Сменить:
- стопу к протезу;</t>
  </si>
  <si>
    <t xml:space="preserve">Сменить:
- стопу к протезу;
- пояс узкий;
- уздечку к поясу;
- клапан от западания брюк;
- вертлуг;
- капку.
</t>
  </si>
  <si>
    <t xml:space="preserve">Ремонт:
- приемной гильзы бедра;
Сменить:
- модуль регулировочно-соединительного устройства;
- модуль коленный;
- облицовку протеза;
- чулок косметический - 1 шт.
</t>
  </si>
  <si>
    <t xml:space="preserve">Сменить:
- стопу к протезу;
- пояс узкий;
- вертлуг - 1 шт.;
- ремень - 1 шт.;
- чулок косметический - 1 шт.;
- облицовку протеза.
</t>
  </si>
  <si>
    <t xml:space="preserve">Ремонт
- приемной гильзы голени;
Сменить:
- модуль регулировочно-соединительного устройства;
- облицовку протеза;
- чехол из педилена;
- чулок косметический - 1 шт.
</t>
  </si>
  <si>
    <t xml:space="preserve">Ремонт:
- приемной  гильзы голени;
Сменить:
- вкладной чехол из педилена;
- модуль регулировочно-соединительного устройства;
- облицовку протеза;
- чулок косметический - 1 шт.;
- втулку резьбовую.
</t>
  </si>
  <si>
    <t xml:space="preserve">Ремонт:
- приемной гильзы голени;
Сменить:
- стопу к протезу;
- вкладной чехол из педилена;
- облицовку протеза;
- чулок косметический - 1 шт.;
- модуль регулировочно-соединительного устройства.
</t>
  </si>
  <si>
    <t xml:space="preserve">Ремонт:
- приемной гильзы голени;
Сменить: 
- стопу к протезу.
</t>
  </si>
  <si>
    <t xml:space="preserve">Сменить:
- стопу к протезу;
- шины к протезу.
</t>
  </si>
  <si>
    <t xml:space="preserve">Ремонт:
- приемной гильзы голени;
Сменить:
- модуль регулировочно-соединительного устройства;
- облицовку протеза;
- чулки косметические - 1 шт.;
- вкладной чехол из педилена;
- стопы к протезу.
</t>
  </si>
  <si>
    <t xml:space="preserve">Ремонт:
- приемной гильзы бедра;
Сменить:
- пояс широкий;
- вертлуг - 1 шт.;
- стопу к протезу;
- капку - 7 шт.;
- штрипку - 3 шт.;
- тянку - 1 шт.;
- помочь - 1 шт.;
- облицовку протеза;
- модуль регулировочно-соединительного устройства;
- чулок косметический - 1 шт.;
- вакуумный клапан;
- пластины - 4 шт.;
- винт - 4 шт.
</t>
  </si>
  <si>
    <t>Ремонт протеза голени для купания</t>
  </si>
  <si>
    <t xml:space="preserve">Ремонт:
- приемной гильзы голени
Сменить:
- щиколотку - 1шт.;
- узел - 1 шт.
</t>
  </si>
  <si>
    <t>08-01-03</t>
  </si>
  <si>
    <t xml:space="preserve">Ремонт:
- приемной  гильзы  предплечья;
Сменить:
- капку - 2 шт.;
- штрипку - 2 шт.
</t>
  </si>
  <si>
    <t>а</t>
  </si>
  <si>
    <t>8-69</t>
  </si>
  <si>
    <t>8-94</t>
  </si>
  <si>
    <t>8-95</t>
  </si>
  <si>
    <t>Обувь на протез</t>
  </si>
  <si>
    <t>Обувь на аппарат</t>
  </si>
  <si>
    <t>9-03</t>
  </si>
  <si>
    <t>Обувь ортопедическая сложная без утепленной подкладки</t>
  </si>
  <si>
    <t>9-04</t>
  </si>
  <si>
    <t>Обувь ортопедическая сложная на утепленной подкладке</t>
  </si>
  <si>
    <t>Обувь ортопедическая при односторонней ампутации без утепленной подкладки</t>
  </si>
  <si>
    <t>Обувь ортопедическая при односторонней ампутации на утепленной подкладке</t>
  </si>
  <si>
    <t>Вкладные корригирующие элементы для ортопедической обуви (в том числе стельки, полустельки)</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</si>
  <si>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</si>
  <si>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</si>
  <si>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</si>
  <si>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</si>
  <si>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</si>
  <si>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</si>
  <si>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</si>
  <si>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</si>
  <si>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адгезивная пластина конвексная;</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</si>
  <si>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</si>
  <si>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</si>
  <si>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</si>
  <si>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адгезивная пластина, конвексная; уростомный мешок</t>
  </si>
  <si>
    <t>0246100000119000219</t>
  </si>
  <si>
    <t>7-01-03</t>
  </si>
  <si>
    <t>7-02-04</t>
  </si>
  <si>
    <t>22-01-01</t>
  </si>
  <si>
    <t>22-01-02</t>
  </si>
  <si>
    <t>22-01-03</t>
  </si>
  <si>
    <t>22-01-05</t>
  </si>
  <si>
    <t>22-01-16</t>
  </si>
  <si>
    <t>22-01-17</t>
  </si>
  <si>
    <t>22-01-18</t>
  </si>
  <si>
    <t>22-01-07</t>
  </si>
  <si>
    <t>22-01-09</t>
  </si>
  <si>
    <t>22-01-11</t>
  </si>
  <si>
    <t>22-01-13</t>
  </si>
  <si>
    <t>6-01-01</t>
  </si>
  <si>
    <t>6-01-02</t>
  </si>
  <si>
    <t>6-01-04</t>
  </si>
  <si>
    <t>6-01-05</t>
  </si>
  <si>
    <t>6-01-06</t>
  </si>
  <si>
    <t>6-01-03</t>
  </si>
  <si>
    <t>6-01-07</t>
  </si>
  <si>
    <t>6-01-08</t>
  </si>
  <si>
    <t>6-01-09</t>
  </si>
  <si>
    <t>6-01-10</t>
  </si>
  <si>
    <t>6-01-11</t>
  </si>
  <si>
    <t>6-01-12</t>
  </si>
  <si>
    <t>6-01-13</t>
  </si>
  <si>
    <t>6-01-14</t>
  </si>
  <si>
    <t>Трости четырехопорные, регулируемые по высоте,без устройства противоскольжения. Трость с компактной квадратной опорой на 4 ножках предназначена для облегчения передвижения инвалидов и пациентов с малой и средней степе­нью нарушения координации движений. Обеспечивает поддержку пациента во время ходьбы. Трость можно использовать при ходьбе на улице или в домашних условиях. Устройства регулировки высоты не саморазблокиро­вываются при использовании трости. Механизм регулировки высоты имеет отчетливые отметки с указанием максимально допустимого удлинения, установленного изготовителем. Наконечники трости изготовлены из упру­гого, прочного материала, имеющего высокий коэффициент трения.Поверхность трости не имеет заусенцев, задиров, острых кромок или выступов, которые могли бы повредить одежду или причинить дискомфорт инвалиду.</t>
  </si>
  <si>
    <t>6-01-15</t>
  </si>
  <si>
    <t>6-01-16</t>
  </si>
  <si>
    <t>6-01-17</t>
  </si>
  <si>
    <t>6-01-18</t>
  </si>
  <si>
    <t>6-01-19</t>
  </si>
  <si>
    <t>6-01-20</t>
  </si>
  <si>
    <t>6-01-21</t>
  </si>
  <si>
    <t>6-01-22</t>
  </si>
  <si>
    <t>6-01-23</t>
  </si>
  <si>
    <t>6-01-24</t>
  </si>
  <si>
    <t>6-02-01</t>
  </si>
  <si>
    <t>6-02-02</t>
  </si>
  <si>
    <t>6-03-01</t>
  </si>
  <si>
    <t>6-03-02</t>
  </si>
  <si>
    <t>6-03-03</t>
  </si>
  <si>
    <t>6-03-04</t>
  </si>
  <si>
    <t>6-04-01</t>
  </si>
  <si>
    <t>6-04-02</t>
  </si>
  <si>
    <t>6-04-03</t>
  </si>
  <si>
    <t>6-04-04</t>
  </si>
  <si>
    <t>6-04-05</t>
  </si>
  <si>
    <t>6-04-06</t>
  </si>
  <si>
    <t>6-05-01</t>
  </si>
  <si>
    <t>6-05-02</t>
  </si>
  <si>
    <t>6-06-01</t>
  </si>
  <si>
    <t>6-07-01</t>
  </si>
  <si>
    <t>6-08-01</t>
  </si>
  <si>
    <t>6-09-01</t>
  </si>
  <si>
    <t>6-10-01</t>
  </si>
  <si>
    <t>6-10-02</t>
  </si>
  <si>
    <t>6-10-03</t>
  </si>
  <si>
    <t>6-10-04</t>
  </si>
  <si>
    <t>6-10-05</t>
  </si>
  <si>
    <t>Ходунки с дополнительной фиксацией (поддержкой) тела, в том числе для больных ДЦП</t>
  </si>
  <si>
    <t>6-10-06</t>
  </si>
  <si>
    <t>6-10-07</t>
  </si>
  <si>
    <t>6-11-01</t>
  </si>
  <si>
    <t>6-11-02</t>
  </si>
  <si>
    <t>7-01-01</t>
  </si>
  <si>
    <t>7-02-02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</si>
  <si>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</si>
  <si>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7-01-02</t>
  </si>
  <si>
    <t>Кресло-коляска с ручным приводом для управления одной рукой комнатная (для инвалидо и детей-инвалидов)</t>
  </si>
  <si>
    <t>Кресло-коляска с ручным приводом с жестким сидением и спинкой комнатная (для инвалидов и детей-инвалидов)</t>
  </si>
  <si>
    <t>7-01-04</t>
  </si>
  <si>
    <t>Кресло-коляска с ручным приводом с откидной спинкой комнатная (для инвалидов и детей-инвалидов)</t>
  </si>
  <si>
    <t>7-01-05</t>
  </si>
  <si>
    <t>Кресло-коляска с ручным приводом с регулировкой угла наклона подножки (подножек) комнатная (для инвалидов и детей-инвалидов</t>
  </si>
  <si>
    <t>7-01-06</t>
  </si>
  <si>
    <t>Кресло-коляска с ручным приводом для лиц с большим весом комнатная (для инвалидов и детей-инвалидов)</t>
  </si>
  <si>
    <t>7-01-07</t>
  </si>
  <si>
    <t>7-02-01</t>
  </si>
  <si>
    <t>Кресло-коляска с ручным приводом с дополнительной фиксацией (поддержкой) головы и тела, в том числе для больных ДЦП, прогулочная (для инвадов и детей-инвалидов)</t>
  </si>
  <si>
    <t>Кресло-коляска с двуручным рычажным приводом прогулочная (для инвалидов и детей-инвалидов)</t>
  </si>
  <si>
    <t>7-02-03</t>
  </si>
  <si>
    <t>Кресло-коляска с ручным приводом с жестким сидением и спинкой прогулочная (для инвалидов и детей-инвалидов)</t>
  </si>
  <si>
    <t>7-02-05</t>
  </si>
  <si>
    <t>Кресло-коляска с ручным приводом с откидной спинкой прогулочная (для инвадидов и детей-инвалидов)</t>
  </si>
  <si>
    <t>7-02-06</t>
  </si>
  <si>
    <t>Кресло-коляска с ручным приводом с регулировкой угла наклона подножки (подножек) прогулочная (для инвалидов и детей-инвалидов)</t>
  </si>
  <si>
    <t>7-02-07</t>
  </si>
  <si>
    <t>Кресло-коляска с ручным приводом для лиц с большим весом прогулочная (для инвалидов и детей-инвалидов)</t>
  </si>
  <si>
    <t>7-02-08</t>
  </si>
  <si>
    <t>Кресло-коляска активного типа (для инвалидо и детей-инвалидов)</t>
  </si>
  <si>
    <t>7-03-01</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</si>
  <si>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</si>
  <si>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</si>
  <si>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Кресло-коляска малогабаритная (для инвалидов и детей-инвалидов)</t>
  </si>
  <si>
    <t>7-05-01</t>
  </si>
  <si>
    <t>8-01-01</t>
  </si>
  <si>
    <t>8-02-02</t>
  </si>
  <si>
    <t>8-03-03</t>
  </si>
  <si>
    <t>8-01-02</t>
  </si>
  <si>
    <t>8-01-04</t>
  </si>
  <si>
    <t>8-02-01</t>
  </si>
  <si>
    <t>8-02-03</t>
  </si>
  <si>
    <t>Протез кисти активный (тяговый), в том числе при вычленении и частичном вычленении кисти</t>
  </si>
  <si>
    <t>8-03-01</t>
  </si>
  <si>
    <t>Протез предплечья активный (тяговый)</t>
  </si>
  <si>
    <t>8-03-02</t>
  </si>
  <si>
    <t>Протез плеча активный (тяговый)</t>
  </si>
  <si>
    <t>8-04-01</t>
  </si>
  <si>
    <t>8-04-02</t>
  </si>
  <si>
    <t>8-04-03</t>
  </si>
  <si>
    <t>8-05-01</t>
  </si>
  <si>
    <t>8-05-02</t>
  </si>
  <si>
    <t>8-06-01</t>
  </si>
  <si>
    <t>8-07-01</t>
  </si>
  <si>
    <t>8-08-01</t>
  </si>
  <si>
    <t>8-06-02</t>
  </si>
  <si>
    <t>8-06-03</t>
  </si>
  <si>
    <t>8-06-04</t>
  </si>
  <si>
    <t>8-07-02</t>
  </si>
  <si>
    <t>8-07-03</t>
  </si>
  <si>
    <t>8-07-04</t>
  </si>
  <si>
    <t>8-08-05</t>
  </si>
  <si>
    <t>8-07-05</t>
  </si>
  <si>
    <t>Протез голени немодульный, в том числе при врожденном недоразвитии</t>
  </si>
  <si>
    <t>8-07-06</t>
  </si>
  <si>
    <t>Протез бедра немодульный, в том числе при врожденном недоразвитии</t>
  </si>
  <si>
    <t>8-07-07</t>
  </si>
  <si>
    <t>8-07-08</t>
  </si>
  <si>
    <t>8-07-09</t>
  </si>
  <si>
    <t>Протез голени модульный, в том числе при недоразвитии</t>
  </si>
  <si>
    <t>Протез бедра модульный, в том чмсле при врожденном недоразвитии</t>
  </si>
  <si>
    <t>8-07-10</t>
  </si>
  <si>
    <t>8-07-11</t>
  </si>
  <si>
    <t>8-07-12</t>
  </si>
  <si>
    <t>8-08-02</t>
  </si>
  <si>
    <t>8-08-03</t>
  </si>
  <si>
    <t>8-08-04</t>
  </si>
  <si>
    <t>8-08-06</t>
  </si>
  <si>
    <t>8-08-07</t>
  </si>
  <si>
    <t>8-09-01</t>
  </si>
  <si>
    <t>8-09-02</t>
  </si>
  <si>
    <t>8-09-03</t>
  </si>
  <si>
    <t>8-09-04</t>
  </si>
  <si>
    <t>8-09-05</t>
  </si>
  <si>
    <t>8-09-06</t>
  </si>
  <si>
    <t>8-09-07</t>
  </si>
  <si>
    <t>8-09-08</t>
  </si>
  <si>
    <t>8-09-09</t>
  </si>
  <si>
    <t>8-09-10</t>
  </si>
  <si>
    <t>8-09-11</t>
  </si>
  <si>
    <t>8-09-12</t>
  </si>
  <si>
    <t>8-09-13</t>
  </si>
  <si>
    <t>8-09-14</t>
  </si>
  <si>
    <t>8-09-15</t>
  </si>
  <si>
    <t>8-09-16</t>
  </si>
  <si>
    <t>8-09-17</t>
  </si>
  <si>
    <t>8-09-18</t>
  </si>
  <si>
    <t>8-09-19</t>
  </si>
  <si>
    <t>8-09-20</t>
  </si>
  <si>
    <t>8-09-21</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</si>
  <si>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</si>
  <si>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</si>
  <si>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</si>
  <si>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</si>
  <si>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</si>
  <si>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</si>
  <si>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</si>
  <si>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</si>
  <si>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</si>
  <si>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</si>
  <si>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</si>
  <si>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</si>
  <si>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</si>
  <si>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</si>
  <si>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</si>
  <si>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</si>
  <si>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</si>
  <si>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</si>
  <si>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</si>
  <si>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</si>
  <si>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</si>
  <si>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</si>
  <si>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</si>
  <si>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</si>
  <si>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</si>
  <si>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</si>
  <si>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</si>
  <si>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</si>
  <si>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</si>
  <si>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</si>
  <si>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</si>
  <si>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</si>
  <si>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</si>
  <si>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</si>
  <si>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</si>
  <si>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</si>
  <si>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</si>
  <si>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</si>
  <si>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</si>
  <si>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</si>
  <si>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</si>
  <si>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9-01-01</t>
  </si>
  <si>
    <t>9-02-01</t>
  </si>
  <si>
    <t>9-01-06</t>
  </si>
  <si>
    <t>Ортопедическая обувь малосложная без утепленной подкладки</t>
  </si>
  <si>
    <t>9-01-07</t>
  </si>
  <si>
    <t>9-02-05</t>
  </si>
  <si>
    <t>Ортопедическая обувь малосложная на утепленной подкладке</t>
  </si>
  <si>
    <t>Стельки имеют пологую выкладку, бе­режно поддерживающую свод сто­пы. Стельки состоят из трех сло­ев. Верхнее покрытие выполнено из износоустойчивого, абсорбирующе­го материала Микролайн. Промежу­точный слой стельки из мягкого матер­иала группы EVA с эффектом памяти. Нижнее покрытие стелек из материалов EVA большей жесткости с высокими амортизи-рующими свой­ствами.</t>
  </si>
  <si>
    <t>9-01-08</t>
  </si>
  <si>
    <t>10-01-01</t>
  </si>
  <si>
    <t>10-01-02</t>
  </si>
  <si>
    <t>10-01-03</t>
  </si>
  <si>
    <t>10-02-01</t>
  </si>
  <si>
    <t>10-02-02</t>
  </si>
  <si>
    <t>10-02-03</t>
  </si>
  <si>
    <t>11-01-01</t>
  </si>
  <si>
    <t>12-01-01</t>
  </si>
  <si>
    <t>11-01-02</t>
  </si>
  <si>
    <t>11-01-03</t>
  </si>
  <si>
    <t>11-01-04</t>
  </si>
  <si>
    <t>11-01-05</t>
  </si>
  <si>
    <t>11-01-06</t>
  </si>
  <si>
    <t>11-01-07</t>
  </si>
  <si>
    <t>11-01-08</t>
  </si>
  <si>
    <t>11-01-09</t>
  </si>
  <si>
    <t>12-01-02</t>
  </si>
  <si>
    <t>12-01-03</t>
  </si>
  <si>
    <t>12-01-04</t>
  </si>
  <si>
    <t>12-01-05</t>
  </si>
  <si>
    <t>12-01-06</t>
  </si>
  <si>
    <t>12-01-07</t>
  </si>
  <si>
    <t>13-01-01</t>
  </si>
  <si>
    <t>Пара кожаных или трикотажных перчаток (на протез верхней конечности и сохраненную конечность)</t>
  </si>
  <si>
    <t>12-01-08</t>
  </si>
  <si>
    <t>Пара кожаных перчаток (на протезы обеих верхнинх конечностей)</t>
  </si>
  <si>
    <t>13-01-02</t>
  </si>
  <si>
    <t>13-01-03</t>
  </si>
  <si>
    <t>13-01-04</t>
  </si>
  <si>
    <t>14-01-01</t>
  </si>
  <si>
    <t>15-01-01</t>
  </si>
  <si>
    <t>Лупа ручная, опорная, лупа с подсветкой с увеличением до 10 крат</t>
  </si>
  <si>
    <t>16-01-01</t>
  </si>
  <si>
    <t>15-01-02</t>
  </si>
  <si>
    <t>16-01-02</t>
  </si>
  <si>
    <t>16-01-03</t>
  </si>
  <si>
    <t>17-01-01</t>
  </si>
  <si>
    <t>17-01-02</t>
  </si>
  <si>
    <t>17-01-03</t>
  </si>
  <si>
    <t>17-01-04</t>
  </si>
  <si>
    <t>17-01-05</t>
  </si>
  <si>
    <t>17-01-06</t>
  </si>
  <si>
    <t>17-01-07</t>
  </si>
  <si>
    <t>17-01-08</t>
  </si>
  <si>
    <t>17-01-09</t>
  </si>
  <si>
    <t>17-01-10</t>
  </si>
  <si>
    <t>17-01-11</t>
  </si>
  <si>
    <t>17-01-15</t>
  </si>
  <si>
    <t>17-01-16</t>
  </si>
  <si>
    <t>18-01-01</t>
  </si>
  <si>
    <t>21-01-01</t>
  </si>
  <si>
    <t>21-01-02</t>
  </si>
  <si>
    <t>21-01-03</t>
  </si>
  <si>
    <t>20-01-01</t>
  </si>
  <si>
    <t>21-01-04</t>
  </si>
  <si>
    <t>21-01-05</t>
  </si>
  <si>
    <t>21-01-06</t>
  </si>
  <si>
    <t>21-01-07</t>
  </si>
  <si>
    <t>21-01-08</t>
  </si>
  <si>
    <t>21-01-09</t>
  </si>
  <si>
    <t>21-01-10</t>
  </si>
  <si>
    <t>21-01-11</t>
  </si>
  <si>
    <t>21-01-12</t>
  </si>
  <si>
    <t>21-01-13</t>
  </si>
  <si>
    <t>21-01-14</t>
  </si>
  <si>
    <t>21-01-15</t>
  </si>
  <si>
    <t>21-01-16</t>
  </si>
  <si>
    <t>21-01-17</t>
  </si>
  <si>
    <t>21-01-18</t>
  </si>
  <si>
    <t>21-01-19</t>
  </si>
  <si>
    <t>21-01-20</t>
  </si>
  <si>
    <t>21-01-21</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</si>
  <si>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</si>
  <si>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</si>
  <si>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</si>
  <si>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</si>
  <si>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</si>
  <si>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</si>
  <si>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</si>
  <si>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</si>
  <si>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</si>
  <si>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</si>
  <si>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</si>
  <si>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</si>
  <si>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</si>
  <si>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</si>
  <si>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</si>
  <si>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</si>
  <si>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</si>
  <si>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</si>
  <si>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</si>
  <si>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</si>
  <si>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</si>
  <si>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22-01-04</t>
  </si>
  <si>
    <t>22-01-06</t>
  </si>
  <si>
    <t>22-01-08</t>
  </si>
  <si>
    <t>22-01-10</t>
  </si>
  <si>
    <t>22-01-12</t>
  </si>
  <si>
    <t>22-01-14</t>
  </si>
  <si>
    <t>22-01-15</t>
  </si>
  <si>
    <t>23-01-01</t>
  </si>
  <si>
    <t>23-01-02</t>
  </si>
  <si>
    <t>23-01-03</t>
  </si>
  <si>
    <t>23-01-05</t>
  </si>
  <si>
    <t>Вкладные корригирующие элементы для ортопедической обуви (в том числе стельки, полустельки) (пара)</t>
  </si>
  <si>
    <t xml:space="preserve">Бандаж из хлопчатобумажных тканей, эластичных материалов. Бандаж грыжевой с эластичным поясом, фиксирующий. Крепление индивидуальное. Изготавливается для пациента при двусторонней или односторонней паховой грыже по назначению врача </t>
  </si>
  <si>
    <t>Из эластичных материалов, для создания оптимального давления,  корригирующий, максимальной готовности, специальный</t>
  </si>
  <si>
    <t xml:space="preserve">Комплект набора состоит из: - резервуара для воды со шкалой со встроенным термометром и регулятором воды – 1 шт.;  - воронки для стомы – 1 шт.;                                       - прижимной пластины – 1 шт.;  - ремня для фиксации ирригационного рукава в области стомы – 1 шт.; - ирригационных рукавов для сбора и отвода кишечного отделяемого во время процедуры ирригации – 2 шт.; - упаковочной сумки – 1 шт.  Объем резервуара для воды должен быть не менее 2 литров. </t>
  </si>
  <si>
    <t>Изготовлен из полиуретана, покрыт  растворимой пленкой. Тампон  установлен на круглую клеевую пластину</t>
  </si>
  <si>
    <t xml:space="preserve">Паста-герметик для защиты и выравнивания кожи вокруг стомы в полосках, плотно-эластичной консистенции </t>
  </si>
  <si>
    <t xml:space="preserve">Комплект набора состоит из:  - катетера – 1 шт.;  - мешка для сбора мочи (объем не менее 500 мл) -  1 шт. Катетер для самокатетеризации лубрицированный изготовлен из поливинилхлорида (ПВХ). Размер катетера СН 10, СН 12, СН 14. Набор стерильный в индивидуальной упаковке. </t>
  </si>
  <si>
    <t>Калоприемник из пластмассы на поясе в комплекте с мешками</t>
  </si>
  <si>
    <t>Телефонное устройство с текстовым выходом.
Телефонное устройство с текстовым выходом с батарейным питанием, предназначены для осуществления беспроводной связи (радиосвязи), будет иметь следующие характеристики:
- стандарт применения: GSM 900/1800;
- высота экранного шрифта: 2 мм;
- размер экрана: 48х36 мм;
- виброзвонок;
- клавиатуру с алфавитом на русском языке;
- возможность приема и передачи коротких текстовых сообщений (SMS).</t>
  </si>
  <si>
    <t>закупка у единствееного поставщика (п. 2 ч. 1 ст. 93 № 44-ФЗ)</t>
  </si>
  <si>
    <t>Трость с кнопочной фиксацией, выполнена из высокопрочного материала. Т-образная рукоятка выполнена из прочного, не скользящего материала. Опорная часть поручня имеет анатомическую форму.  Опора трапециевидная с 3-мя упорами. В наличии устройство противоскольжения.</t>
  </si>
  <si>
    <t>Опорная часть поручня имеет анатомическую форму. Трость телескопическая с кнопочной фиксацией, выполнена из высокопрочного материала. Т-образная рукоятка выполнена из прочного, не скользящего материала. Опора трапециевидная с 4-мя упорами. Трость оснащена устройством противоскольжения. Регулировка трости по высоте 73 см 96 см. Нагрузка на изделие 100 кг.</t>
  </si>
  <si>
    <t>26-01-01</t>
  </si>
  <si>
    <t xml:space="preserve"> Предоставление услуг по переводу русского жестового языка (сурдоперевод)</t>
  </si>
  <si>
    <t>26-01-02</t>
  </si>
  <si>
    <t xml:space="preserve"> Предоставление услуг по переводу русского жестового языка (тифлосурдоперевод)</t>
  </si>
  <si>
    <t>Ремонт протеза бедра модульный, в том числе при врожденном недоразвитии</t>
  </si>
  <si>
    <t>Ремонт протеза голени модульный, в том числе при недоразвитии</t>
  </si>
  <si>
    <t>Ремонт протеза голени немодульный, в том числе при врожденном недоразвитии</t>
  </si>
  <si>
    <t>0246100000120000090</t>
  </si>
  <si>
    <t>0246100000120000064</t>
  </si>
  <si>
    <t>0246100000120000115</t>
  </si>
  <si>
    <t>0246100000120000170</t>
  </si>
  <si>
    <t>0246100000120000167</t>
  </si>
  <si>
    <t>Корсет мягкой фиксации различной локализации по отделам позвоночника, фиксирующий, гильза текстильная хлопчато-бумажная, застежка на пуговицах и шнуровке, изготовление индивидуальное по обмерам, назначение – постоянное.</t>
  </si>
  <si>
    <t>19-01-01-2</t>
  </si>
  <si>
    <t>Телефонное устройство с функцией видеосвязи, навигации и с текстовым выходом</t>
  </si>
  <si>
    <t>02461000001200002130001</t>
  </si>
  <si>
    <t>02461000001200002100001</t>
  </si>
  <si>
    <t>02461000001200001770001</t>
  </si>
  <si>
    <t>02461000001200001870001</t>
  </si>
  <si>
    <t>02461000001200001890001</t>
  </si>
  <si>
    <t>[24-01-34] Защитная пленка в форме салфеток, не менее 30 шт.</t>
  </si>
  <si>
    <t>[21-01-36] Очиститель для кожи в форме салфеток, не менее 30 шт.</t>
  </si>
  <si>
    <t>[21-01-27] Анальный тампон (средство ухода при недержании кала)</t>
  </si>
  <si>
    <t>[21-01-33] Защитная пленка во флаконе, не менее 50 мл</t>
  </si>
  <si>
    <t>[21-01-32] Пудра (порошок) абсорбирующая в тубе, не менее 25 г</t>
  </si>
  <si>
    <t>[21-01-35] Очиститель для кожи во флаконе, не менее 180 мл</t>
  </si>
  <si>
    <t>[21-01-26] Катетер мочеточниковый для уретерокутанеостомы</t>
  </si>
  <si>
    <t>[9-02-01] Обувь ортопедическая сложная на утепленной подкладке (для взрослых) (пара)</t>
  </si>
  <si>
    <t>[9-01-01] Обувь ортопедическая сложная без утепленной подкладки (для взрослых) (пара)</t>
  </si>
  <si>
    <t>[8-09-20] Бандаж компрессионный на нижнюю конечность</t>
  </si>
  <si>
    <t>[8-09-37] Аппарат на голеностопный сустав</t>
  </si>
  <si>
    <t>[8-09-21] Бюстгальтер (лиф-крепление) и/или грация (полуграция) для фиксации экзопротеза молочной железы</t>
  </si>
  <si>
    <t>[22-01-12] Подгузники для взрослых, размер "XL" (объем талии/бедер до 175 см), с полным влагопоглощением не менее 1450 г</t>
  </si>
  <si>
    <t>[21-01-21] Наборы-мочеприемники для самокатетеризации: мешок-мочеприемник, катетер лубрицированный для самокатетеризации</t>
  </si>
  <si>
    <t>[10-01-03] Противопролежневый матрац воздушный (с компрессором)</t>
  </si>
  <si>
    <t>[22-01-04] Подгузники для взрослых, размер "XS" (объем талии/бедер до 60 см), с полным влагопоглощением не менее 1000 г</t>
  </si>
  <si>
    <t>[17-01-06] Слуховой аппарат цифровой заушный мощный</t>
  </si>
  <si>
    <t>[16-01-03] Сигнализатор звука цифровой с вибрационной и световой индикацией</t>
  </si>
  <si>
    <t>[22-01-10] Подгузники для взрослых, размер "L" (объем талии/бедер до 150 см), с полным влагопоглощением не менее 1450 г</t>
  </si>
  <si>
    <t>[22-01-03] Впитывающие простыни (пеленки) размером не менее 60 x 90 см (впитываемостью от 1200 до 1900 мл)</t>
  </si>
  <si>
    <t>[21-01-19] Уропрезерватив самоклеящийся</t>
  </si>
  <si>
    <t>[21-01-15] Мочеприемник ножной (мешок для сбора мочи) дневной</t>
  </si>
  <si>
    <t>[21-01-16] Мочеприемник прикроватный (мешок для сбора мочи) ночной</t>
  </si>
  <si>
    <t>[21-01-20] Катетер для самокатетеризации лубрицированный</t>
  </si>
  <si>
    <t>[22-01-17] Подгузники для детей весом до 20 кг</t>
  </si>
  <si>
    <t>[21-01-17] Пара ремешков для крепления мочеприемников (мешков для сбора мочи) к ноге</t>
  </si>
  <si>
    <t>[8-09-49] Тутор на голеностопный сустав</t>
  </si>
  <si>
    <t>[22-01-08] Подгузники для взрослых, размер "M" (объем талии/бедер до 120 см), с полным влагопоглощением не менее 1300 г</t>
  </si>
  <si>
    <t>[22-01-06] Подгузники для взрослых, размер "S" (объем талии/бедер до 90 см), с полным влагопоглощением не менее 1000 г</t>
  </si>
  <si>
    <t>[6-06-01] Опора для ползания для детей-инвалидов</t>
  </si>
  <si>
    <t>[21-01-01] Однокомпонентный дренируемый калоприемник со встроенной плоской пластиной</t>
  </si>
  <si>
    <t>[8-09-51] Тутор на коленный сустав</t>
  </si>
  <si>
    <t>[8-09-43] Аппарат на нижние конечности и туловище (ортез)</t>
  </si>
  <si>
    <t>[22-01-13] Подгузники для взрослых, размер "XL" (объем талии/бедер до 175 см), с полным влагопоглощением не менее 2800 г</t>
  </si>
  <si>
    <t>02461000001210001330001</t>
  </si>
  <si>
    <t>[17-01-16] Вкладыш ушной индивидуального изготовления (для слухового аппарата)</t>
  </si>
  <si>
    <t>[8-09-01] Экзопротез молочной железы</t>
  </si>
  <si>
    <t>[21-01-12-1] Адгезивная пластина, конвексная</t>
  </si>
  <si>
    <t>[21-01-12-2] Уростомный мешок</t>
  </si>
  <si>
    <t>19-01-01-1</t>
  </si>
  <si>
    <t>02461000001210000170001</t>
  </si>
  <si>
    <t>459</t>
  </si>
  <si>
    <t>02461000001210000990001</t>
  </si>
  <si>
    <t>02461000001210001760001</t>
  </si>
  <si>
    <t>02461000001210002060001</t>
  </si>
  <si>
    <t>38,82 (шт.)</t>
  </si>
  <si>
    <t>02461000001210001170001</t>
  </si>
  <si>
    <t>02461000001210001990001</t>
  </si>
  <si>
    <t>02461000001210000640001</t>
  </si>
  <si>
    <t>02461000001210001960001</t>
  </si>
  <si>
    <t>02461000001210002390001</t>
  </si>
  <si>
    <t>02461000001210001860001</t>
  </si>
  <si>
    <t>02461000001210001010001</t>
  </si>
  <si>
    <t>02461000001200001850001</t>
  </si>
  <si>
    <t>[12-01-02] Ортопедические брюки</t>
  </si>
  <si>
    <t>[8-09-23] Корсет полужесткой фиксации</t>
  </si>
  <si>
    <t>[7-02-01] Кресло-коляска с ручным приводом прогулочная (для инвалидов и детей-инвалидов)</t>
  </si>
  <si>
    <t>[7-01-01] Кресло-коляска с ручным приводом комнатная (для инвалидов и детей-инвалидов)</t>
  </si>
  <si>
    <t>18-01-01-2</t>
  </si>
  <si>
    <t>Телевизор с телетекстом для приема программ со скрытыми субтитрами с диагональю не менее 80 см</t>
  </si>
  <si>
    <t>обувь изготавливается по ортопедическим колодкам или колодкам полученным на основе слепка стопы.
Материал верха: натуральная кожа.
Материалы подкладки: кожа или трикотажное полотно.
Материалы низа обуви: кожа, пластины профилактические износостойкие, рези</t>
  </si>
  <si>
    <t>[21-01-30] Паста-герметик для защиты и выравнивания кожи вокруг стомы в полосках, не менее 60 г</t>
  </si>
  <si>
    <t>[21-01-29] Паста-герметик для защиты и выравнивания кожи вокруг стомы в тубе, не менее 60 г</t>
  </si>
  <si>
    <t>9388.24</t>
  </si>
  <si>
    <t>[22-01-18] Подгузники для детей весом свыше 20 кг</t>
  </si>
  <si>
    <t>02461000001220000240001</t>
  </si>
  <si>
    <t>02461000001220000250001</t>
  </si>
  <si>
    <t>[9-01-01] Обувь ортопедическая сложная без утепленной подкладки (для детей-инвалидов) (пара)</t>
  </si>
  <si>
    <t>[9-02-01] Обувь ортопедическая сложная на утепленной подкладке (для детей-инвалидов) (пара)</t>
  </si>
  <si>
    <t>9-01-05</t>
  </si>
  <si>
    <t>9-02-04</t>
  </si>
  <si>
    <t>Ортопедическая обувь сложная на аппарат и обувь на протез без утепленной подкладки (пара)</t>
  </si>
  <si>
    <t>[21-01-23] Катетер уретральный постоянного пользования</t>
  </si>
  <si>
    <t>02461000001210002540001</t>
  </si>
  <si>
    <t>02461000001210002430001</t>
  </si>
  <si>
    <t>02461000001210002440001</t>
  </si>
  <si>
    <t>02461000001210002450001</t>
  </si>
  <si>
    <t>02461000001210002370001</t>
  </si>
  <si>
    <t>02461000001210002670001</t>
  </si>
  <si>
    <t>02461000001210002810001</t>
  </si>
  <si>
    <t>[21-01-24] Катетер для эпицистостомы (1 шт./7 дн.)</t>
  </si>
  <si>
    <t>02461000001220000870001</t>
  </si>
  <si>
    <t>02461000001220000900001</t>
  </si>
  <si>
    <t>02461000001220000460001</t>
  </si>
  <si>
    <t>02461000001220000640001</t>
  </si>
  <si>
    <t>02461000001220000740001</t>
  </si>
  <si>
    <t>02461000001220000210001</t>
  </si>
  <si>
    <t>02461000001210002420001</t>
  </si>
  <si>
    <t>23-01-04</t>
  </si>
  <si>
    <t>23-01-04 Кресло-стул с санитарным оснащением с дополнительной фиксацией (поддержкой) головы и тела, в том числе, для больных ДЦП</t>
  </si>
  <si>
    <t>02461000001220000230001</t>
  </si>
  <si>
    <t>02461000001220000810001</t>
  </si>
  <si>
    <t>21-01-08-1</t>
  </si>
  <si>
    <t>21-01-08-02</t>
  </si>
  <si>
    <t>21-01-07-01</t>
  </si>
  <si>
    <t>21-01-07-02</t>
  </si>
  <si>
    <t>21-01-11-1</t>
  </si>
  <si>
    <t>21-01-11-2</t>
  </si>
  <si>
    <t>02461000001220000130001</t>
  </si>
  <si>
    <t>02461000001220000170001</t>
  </si>
  <si>
    <t>[22-01-16]  Подгузники для детей весом до 9 кг</t>
  </si>
  <si>
    <t>[8-09-19] Бандаж на коленный сустав (наколенник)</t>
  </si>
  <si>
    <t>[8-09-40] Аппарат на тазобедренный сустав</t>
  </si>
  <si>
    <t>[8-09-62] Бандаж на голеностопный сустав</t>
  </si>
  <si>
    <t>28</t>
  </si>
  <si>
    <t>02461000001210002710001</t>
  </si>
  <si>
    <t>807,83</t>
  </si>
  <si>
    <t>29.08.222</t>
  </si>
  <si>
    <t>21-01-43</t>
  </si>
  <si>
    <t>[21-01-01] Однокомпонентный дренируемый калоприемник для детей (педиатрический) со встроенной плоской пластиной</t>
  </si>
  <si>
    <t>Протез бедра модульный, в том числе при врожденном недоразвитии</t>
  </si>
  <si>
    <t>741</t>
  </si>
  <si>
    <t>359</t>
  </si>
  <si>
    <t>424</t>
  </si>
  <si>
    <t>265,00</t>
  </si>
  <si>
    <t>1482600297922000110</t>
  </si>
  <si>
    <t>450,00</t>
  </si>
  <si>
    <t>47016,67</t>
  </si>
  <si>
    <t>52500,00</t>
  </si>
  <si>
    <t>1482600297922000116</t>
  </si>
  <si>
    <t>1482600297922000136</t>
  </si>
  <si>
    <t>1482600297922000121</t>
  </si>
  <si>
    <r>
      <t xml:space="preserve">Протез голени для купания </t>
    </r>
    <r>
      <rPr>
        <b/>
        <sz val="14"/>
        <rFont val="Times New Roman"/>
        <family val="1"/>
      </rPr>
      <t>( с силиконовым чехлом)</t>
    </r>
  </si>
  <si>
    <r>
      <t>Протез бедра для купания</t>
    </r>
    <r>
      <rPr>
        <b/>
        <sz val="14"/>
        <rFont val="Times New Roman"/>
        <family val="1"/>
      </rPr>
      <t xml:space="preserve"> ( с силиконовым чехлом)</t>
    </r>
  </si>
  <si>
    <r>
      <t xml:space="preserve">Протез голени модульный, в том числе при недоразвитии </t>
    </r>
    <r>
      <rPr>
        <b/>
        <sz val="14"/>
        <rFont val="Times New Roman"/>
        <family val="1"/>
      </rPr>
      <t>(первичный)</t>
    </r>
  </si>
  <si>
    <r>
      <t>Протез бедра модульный, в том числе при врожденном недоразвитии</t>
    </r>
    <r>
      <rPr>
        <b/>
        <sz val="14"/>
        <rFont val="Times New Roman"/>
        <family val="1"/>
      </rPr>
      <t xml:space="preserve"> (первичный)</t>
    </r>
  </si>
  <si>
    <t>1482600297922000124</t>
  </si>
  <si>
    <t>1482600297922000142</t>
  </si>
  <si>
    <t>1482600297922000164</t>
  </si>
  <si>
    <r>
      <t xml:space="preserve">Ортопедическая обувь сложная на сохраненную конечность  и обувь на протез без утепленной подкладки </t>
    </r>
    <r>
      <rPr>
        <b/>
        <sz val="14"/>
        <rFont val="Times New Roman"/>
        <family val="1"/>
      </rPr>
      <t>(для детей-инвалидов)</t>
    </r>
    <r>
      <rPr>
        <sz val="14"/>
        <rFont val="Times New Roman"/>
        <family val="1"/>
      </rPr>
      <t xml:space="preserve"> (пара)</t>
    </r>
  </si>
  <si>
    <r>
      <t xml:space="preserve">Ортопедическая обувь сложная на сохраненную конечность  и обувь на протез на утепленной подкладке </t>
    </r>
    <r>
      <rPr>
        <b/>
        <sz val="14"/>
        <rFont val="Times New Roman"/>
        <family val="1"/>
      </rPr>
      <t>(для детей-инвалидов)</t>
    </r>
    <r>
      <rPr>
        <sz val="14"/>
        <rFont val="Times New Roman"/>
        <family val="1"/>
      </rPr>
      <t xml:space="preserve">  (пара)</t>
    </r>
  </si>
  <si>
    <t>1482600297922000053</t>
  </si>
  <si>
    <r>
      <t xml:space="preserve">Ортопедическая обувь сложная на аппарат без утепленной подкладки </t>
    </r>
    <r>
      <rPr>
        <b/>
        <sz val="14"/>
        <rFont val="Times New Roman"/>
        <family val="1"/>
      </rPr>
      <t>(для детей-инвалидов)</t>
    </r>
    <r>
      <rPr>
        <sz val="14"/>
        <rFont val="Times New Roman"/>
        <family val="1"/>
      </rPr>
      <t xml:space="preserve"> (пара)</t>
    </r>
  </si>
  <si>
    <r>
      <t xml:space="preserve">Ортопедическая обувь сложная на аппарат на утепленной подкладке </t>
    </r>
    <r>
      <rPr>
        <b/>
        <sz val="14"/>
        <rFont val="Times New Roman"/>
        <family val="1"/>
      </rPr>
      <t xml:space="preserve">(для детей-инвалидов) </t>
    </r>
    <r>
      <rPr>
        <sz val="14"/>
        <rFont val="Times New Roman"/>
        <family val="1"/>
      </rPr>
      <t>(пара)</t>
    </r>
  </si>
  <si>
    <t>1482600297922000163</t>
  </si>
  <si>
    <t>Фонд пенсионного и социального страхования Российской Федерации. Отделение по Липецкой области</t>
  </si>
  <si>
    <t>875,36</t>
  </si>
  <si>
    <t>1039,08</t>
  </si>
  <si>
    <t>877,21</t>
  </si>
  <si>
    <t>ДАТЫ ЗАЯВЛЕНИЙ</t>
  </si>
  <si>
    <t>С</t>
  </si>
  <si>
    <t>ПО</t>
  </si>
  <si>
    <t>ПРИНЯТИЕ РЕШЕНИЯ</t>
  </si>
  <si>
    <t>ОПЛАТА, ДО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</si>
</sst>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0000"/>
  </numFmts>
  <fonts count="68">
    <font>
      <sz val="10"/>
      <name val="Arial Cyr"/>
      <family val="2"/>
    </font>
    <font>
      <sz val="10"/>
      <name val="Arial"/>
      <family val="0"/>
    </font>
    <font>
      <sz val="14"/>
      <name val="Times New Roman"/>
      <family val="1"/>
    </font>
    <font>
      <b/>
      <sz val="18"/>
      <name val="Times New Roman"/>
      <family val="1"/>
    </font>
    <font>
      <b/>
      <sz val="14"/>
      <name val="Times New Roman"/>
      <family val="1"/>
    </font>
    <font>
      <sz val="14"/>
      <color indexed="8"/>
      <name val="Times New Roman"/>
      <family val="1"/>
    </font>
    <font>
      <b/>
      <sz val="14"/>
      <color indexed="8"/>
      <name val="Times New Roman"/>
      <family val="1"/>
    </font>
    <font>
      <sz val="12"/>
      <color indexed="8"/>
      <name val="Times New Roman"/>
      <family val="1"/>
    </font>
    <font>
      <sz val="12"/>
      <name val="Times New Roman"/>
      <family val="1"/>
    </font>
    <font>
      <sz val="5"/>
      <name val="Times New Roman"/>
      <family val="1"/>
    </font>
    <font>
      <b/>
      <sz val="10"/>
      <name val="Times New Roman"/>
      <family val="1"/>
    </font>
    <font>
      <b/>
      <sz val="5"/>
      <name val="Times New Roman"/>
      <family val="1"/>
    </font>
    <font>
      <sz val="5"/>
      <color indexed="8"/>
      <name val="Times New Roman"/>
      <family val="1"/>
    </font>
    <font>
      <b/>
      <sz val="5"/>
      <color indexed="8"/>
      <name val="Times New Roman"/>
      <family val="1"/>
    </font>
    <font>
      <sz val="10"/>
      <name val="Times New Roman"/>
      <family val="1"/>
    </font>
    <font>
      <sz val="12"/>
      <name val="Arial Cyr"/>
      <family val="2"/>
    </font>
    <font>
      <sz val="14"/>
      <name val="Calibri Light"/>
      <family val="2"/>
    </font>
    <font>
      <b/>
      <sz val="14"/>
      <name val="Calibri Light"/>
      <family val="2"/>
    </font>
    <font>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Calibri Light"/>
      <family val="2"/>
    </font>
    <font>
      <sz val="14"/>
      <color indexed="8"/>
      <name val="Arial Cyr"/>
      <family val="2"/>
    </font>
    <font>
      <sz val="14"/>
      <color indexed="8"/>
      <name val="Calibri Light"/>
      <family val="2"/>
    </font>
    <font>
      <sz val="11"/>
      <color indexed="8"/>
      <name val="Arial Black"/>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sz val="14"/>
      <color rgb="FFFF0000"/>
      <name val="Calibri Light"/>
      <family val="2"/>
    </font>
    <font>
      <sz val="14"/>
      <color theme="1"/>
      <name val="Arial Cyr"/>
      <family val="2"/>
    </font>
    <font>
      <sz val="14"/>
      <color theme="1"/>
      <name val="Calibri Light"/>
      <family val="2"/>
    </font>
    <font>
      <sz val="11"/>
      <color theme="1"/>
      <name val="Arial Black"/>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00B050"/>
        <bgColor indexed="64"/>
      </patternFill>
    </fill>
    <fill>
      <patternFill patternType="solid">
        <fgColor rgb="FFCCCC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3"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1" fillId="32" borderId="0" applyNumberFormat="0" applyBorder="0" applyAlignment="0" applyProtection="0"/>
  </cellStyleXfs>
  <cellXfs count="338">
    <xf numFmtId="0" fontId="0" fillId="0" borderId="0" xfId="0" applyAlignment="1">
      <alignment/>
    </xf>
    <xf numFmtId="0" fontId="2" fillId="0" borderId="0" xfId="0" applyFont="1" applyBorder="1" applyAlignment="1">
      <alignment horizontal="center" vertical="center"/>
    </xf>
    <xf numFmtId="2" fontId="2" fillId="0" borderId="0" xfId="0" applyNumberFormat="1" applyFont="1" applyBorder="1" applyAlignment="1">
      <alignment horizontal="center" vertical="center" wrapText="1"/>
    </xf>
    <xf numFmtId="0" fontId="2" fillId="33" borderId="0" xfId="0" applyFont="1" applyFill="1" applyBorder="1" applyAlignment="1">
      <alignment horizontal="center" vertical="center"/>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49" fontId="2" fillId="0" borderId="10" xfId="0" applyNumberFormat="1" applyFont="1" applyBorder="1" applyAlignment="1">
      <alignment horizontal="center" vertical="center" wrapText="1"/>
    </xf>
    <xf numFmtId="49" fontId="2" fillId="33"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5" fillId="0" borderId="10" xfId="0" applyFont="1" applyBorder="1" applyAlignment="1">
      <alignment horizontal="center" vertical="center"/>
    </xf>
    <xf numFmtId="49" fontId="2" fillId="33"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72" fontId="2" fillId="0" borderId="10" xfId="0" applyNumberFormat="1" applyFont="1" applyBorder="1" applyAlignment="1">
      <alignment horizontal="center" vertical="center"/>
    </xf>
    <xf numFmtId="49" fontId="2" fillId="3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2" fontId="2" fillId="33"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2" fillId="0" borderId="11" xfId="0" applyFont="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172" fontId="2"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8" fillId="0" borderId="10" xfId="0" applyFont="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2" xfId="0" applyFont="1" applyFill="1" applyBorder="1" applyAlignment="1">
      <alignment horizontal="center" vertical="center"/>
    </xf>
    <xf numFmtId="14"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xf>
    <xf numFmtId="49" fontId="2" fillId="33" borderId="12" xfId="0" applyNumberFormat="1" applyFont="1" applyFill="1" applyBorder="1" applyAlignment="1">
      <alignment horizontal="center" vertical="center"/>
    </xf>
    <xf numFmtId="172"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8" fillId="33" borderId="14" xfId="0" applyFont="1" applyFill="1" applyBorder="1" applyAlignment="1">
      <alignment horizontal="center" vertical="center"/>
    </xf>
    <xf numFmtId="2" fontId="2" fillId="33"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2" xfId="0" applyFont="1" applyBorder="1" applyAlignment="1">
      <alignment horizontal="center" vertical="center"/>
    </xf>
    <xf numFmtId="2" fontId="2" fillId="33" borderId="12"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2" fillId="0" borderId="0" xfId="0" applyFont="1" applyBorder="1" applyAlignment="1">
      <alignment vertical="center" wrapText="1"/>
    </xf>
    <xf numFmtId="49" fontId="0" fillId="0" borderId="0" xfId="0" applyNumberFormat="1" applyAlignment="1">
      <alignment/>
    </xf>
    <xf numFmtId="49" fontId="0" fillId="0" borderId="0" xfId="0" applyNumberFormat="1" applyFont="1" applyAlignment="1">
      <alignment/>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49" fontId="2" fillId="0" borderId="16" xfId="0" applyNumberFormat="1" applyFont="1" applyFill="1" applyBorder="1" applyAlignment="1">
      <alignment horizontal="center" vertical="center"/>
    </xf>
    <xf numFmtId="1" fontId="2" fillId="0" borderId="16" xfId="0" applyNumberFormat="1" applyFont="1" applyBorder="1" applyAlignment="1">
      <alignment horizontal="center" vertical="center"/>
    </xf>
    <xf numFmtId="2" fontId="5" fillId="0" borderId="10" xfId="0" applyNumberFormat="1" applyFont="1" applyFill="1" applyBorder="1" applyAlignment="1">
      <alignment horizontal="center" vertical="center" wrapText="1"/>
    </xf>
    <xf numFmtId="172" fontId="2" fillId="0" borderId="11" xfId="0" applyNumberFormat="1" applyFont="1" applyBorder="1" applyAlignment="1">
      <alignment horizontal="center" vertical="center"/>
    </xf>
    <xf numFmtId="172" fontId="2" fillId="34" borderId="10" xfId="0" applyNumberFormat="1" applyFont="1" applyFill="1" applyBorder="1" applyAlignment="1">
      <alignment horizontal="center" vertical="center"/>
    </xf>
    <xf numFmtId="49" fontId="2" fillId="34" borderId="16" xfId="0" applyNumberFormat="1" applyFont="1" applyFill="1" applyBorder="1" applyAlignment="1">
      <alignment horizontal="center" vertical="center"/>
    </xf>
    <xf numFmtId="2" fontId="2" fillId="34" borderId="10" xfId="0" applyNumberFormat="1" applyFont="1" applyFill="1" applyBorder="1" applyAlignment="1">
      <alignment horizontal="center" vertical="center" wrapText="1"/>
    </xf>
    <xf numFmtId="14" fontId="2" fillId="35"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14" fontId="2" fillId="34" borderId="10" xfId="0" applyNumberFormat="1" applyFont="1" applyFill="1" applyBorder="1" applyAlignment="1">
      <alignment horizontal="center" vertical="center"/>
    </xf>
    <xf numFmtId="49" fontId="2" fillId="35" borderId="16" xfId="0" applyNumberFormat="1" applyFont="1" applyFill="1" applyBorder="1" applyAlignment="1">
      <alignment horizontal="center" vertical="center"/>
    </xf>
    <xf numFmtId="2"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14" fontId="2" fillId="35" borderId="10" xfId="0" applyNumberFormat="1" applyFont="1" applyFill="1" applyBorder="1" applyAlignment="1">
      <alignment horizontal="center" vertical="center"/>
    </xf>
    <xf numFmtId="2" fontId="5"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49" fontId="2" fillId="35" borderId="10" xfId="0" applyNumberFormat="1" applyFont="1" applyFill="1" applyBorder="1" applyAlignment="1">
      <alignment horizontal="center" vertical="center" wrapText="1"/>
    </xf>
    <xf numFmtId="49" fontId="2" fillId="36" borderId="16" xfId="0" applyNumberFormat="1" applyFont="1" applyFill="1" applyBorder="1" applyAlignment="1">
      <alignment horizontal="center" vertical="center"/>
    </xf>
    <xf numFmtId="0" fontId="2" fillId="36" borderId="10" xfId="0" applyFont="1" applyFill="1" applyBorder="1" applyAlignment="1">
      <alignment horizontal="center" vertical="center"/>
    </xf>
    <xf numFmtId="14" fontId="2" fillId="36" borderId="10" xfId="0" applyNumberFormat="1" applyFont="1" applyFill="1" applyBorder="1" applyAlignment="1">
      <alignment horizontal="center" vertical="center"/>
    </xf>
    <xf numFmtId="2" fontId="5" fillId="36" borderId="10" xfId="0" applyNumberFormat="1" applyFont="1" applyFill="1" applyBorder="1" applyAlignment="1">
      <alignment horizontal="center" vertical="center" wrapText="1"/>
    </xf>
    <xf numFmtId="14" fontId="2" fillId="36" borderId="10" xfId="0" applyNumberFormat="1" applyFont="1" applyFill="1" applyBorder="1" applyAlignment="1">
      <alignment horizontal="center" vertical="center" wrapText="1"/>
    </xf>
    <xf numFmtId="49" fontId="2" fillId="37" borderId="16" xfId="0" applyNumberFormat="1" applyFont="1" applyFill="1" applyBorder="1" applyAlignment="1">
      <alignment horizontal="center" vertical="center"/>
    </xf>
    <xf numFmtId="2" fontId="5" fillId="37" borderId="10" xfId="0" applyNumberFormat="1" applyFont="1" applyFill="1" applyBorder="1" applyAlignment="1">
      <alignment horizontal="center" vertical="center" wrapText="1"/>
    </xf>
    <xf numFmtId="14" fontId="2" fillId="38" borderId="10" xfId="0" applyNumberFormat="1" applyFont="1" applyFill="1" applyBorder="1" applyAlignment="1">
      <alignment horizontal="center" vertical="center" wrapText="1"/>
    </xf>
    <xf numFmtId="0" fontId="2" fillId="37" borderId="10" xfId="0" applyFont="1" applyFill="1" applyBorder="1" applyAlignment="1">
      <alignment horizontal="center" vertical="center"/>
    </xf>
    <xf numFmtId="14" fontId="2" fillId="37" borderId="10" xfId="0" applyNumberFormat="1" applyFont="1" applyFill="1" applyBorder="1" applyAlignment="1">
      <alignment horizontal="center" vertical="center"/>
    </xf>
    <xf numFmtId="14" fontId="2" fillId="37" borderId="10" xfId="0" applyNumberFormat="1" applyFont="1" applyFill="1" applyBorder="1" applyAlignment="1">
      <alignment horizontal="center" vertical="center" wrapText="1"/>
    </xf>
    <xf numFmtId="14" fontId="5" fillId="37" borderId="10" xfId="0" applyNumberFormat="1" applyFont="1" applyFill="1" applyBorder="1" applyAlignment="1">
      <alignment horizontal="center" vertical="center" wrapText="1"/>
    </xf>
    <xf numFmtId="49" fontId="2" fillId="38" borderId="16" xfId="0" applyNumberFormat="1" applyFont="1" applyFill="1" applyBorder="1" applyAlignment="1">
      <alignment horizontal="center" vertical="center"/>
    </xf>
    <xf numFmtId="0" fontId="2" fillId="38" borderId="10" xfId="0"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2" fontId="2" fillId="38"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xf>
    <xf numFmtId="49" fontId="2" fillId="38" borderId="10" xfId="0" applyNumberFormat="1" applyFont="1" applyFill="1" applyBorder="1" applyAlignment="1">
      <alignment horizontal="center" vertical="center"/>
    </xf>
    <xf numFmtId="14" fontId="2" fillId="38" borderId="10" xfId="0" applyNumberFormat="1" applyFont="1" applyFill="1" applyBorder="1" applyAlignment="1">
      <alignment horizontal="center" vertical="center"/>
    </xf>
    <xf numFmtId="2" fontId="5" fillId="38" borderId="10" xfId="0" applyNumberFormat="1" applyFont="1" applyFill="1" applyBorder="1" applyAlignment="1">
      <alignment horizontal="center" vertical="center" wrapText="1"/>
    </xf>
    <xf numFmtId="49" fontId="2" fillId="37" borderId="10" xfId="0" applyNumberFormat="1" applyFont="1" applyFill="1" applyBorder="1" applyAlignment="1">
      <alignment horizontal="center" vertical="center" wrapText="1"/>
    </xf>
    <xf numFmtId="49" fontId="2" fillId="38" borderId="10" xfId="0" applyNumberFormat="1" applyFont="1" applyFill="1" applyBorder="1" applyAlignment="1">
      <alignment horizontal="center" vertical="center" wrapText="1"/>
    </xf>
    <xf numFmtId="0" fontId="5" fillId="37" borderId="17" xfId="0" applyFont="1" applyFill="1" applyBorder="1" applyAlignment="1">
      <alignment horizontal="center" vertical="center"/>
    </xf>
    <xf numFmtId="0" fontId="5" fillId="37" borderId="10" xfId="0" applyFont="1" applyFill="1" applyBorder="1" applyAlignment="1">
      <alignment horizontal="center" vertical="center"/>
    </xf>
    <xf numFmtId="2" fontId="5" fillId="37" borderId="18" xfId="0" applyNumberFormat="1" applyFont="1" applyFill="1" applyBorder="1" applyAlignment="1">
      <alignment horizontal="center" vertical="center"/>
    </xf>
    <xf numFmtId="2" fontId="5" fillId="37" borderId="10" xfId="0" applyNumberFormat="1" applyFont="1" applyFill="1" applyBorder="1" applyAlignment="1">
      <alignment horizontal="center" vertical="center"/>
    </xf>
    <xf numFmtId="14" fontId="6"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49" fontId="2" fillId="37" borderId="15" xfId="0" applyNumberFormat="1" applyFont="1" applyFill="1" applyBorder="1" applyAlignment="1">
      <alignment horizontal="center" vertical="center"/>
    </xf>
    <xf numFmtId="0" fontId="2" fillId="37" borderId="0" xfId="0" applyFont="1" applyFill="1" applyBorder="1" applyAlignment="1">
      <alignment horizontal="center" vertical="center"/>
    </xf>
    <xf numFmtId="0" fontId="2" fillId="38" borderId="0" xfId="0" applyFont="1" applyFill="1" applyBorder="1" applyAlignment="1">
      <alignment horizontal="center" vertical="center"/>
    </xf>
    <xf numFmtId="2" fontId="62" fillId="37" borderId="10" xfId="0" applyNumberFormat="1" applyFont="1" applyFill="1" applyBorder="1" applyAlignment="1">
      <alignment horizontal="center" vertical="center" wrapText="1"/>
    </xf>
    <xf numFmtId="0" fontId="62" fillId="37" borderId="10" xfId="0" applyFont="1" applyFill="1" applyBorder="1" applyAlignment="1">
      <alignment horizontal="center" vertical="center"/>
    </xf>
    <xf numFmtId="0" fontId="2" fillId="0" borderId="16" xfId="0" applyFont="1" applyBorder="1" applyAlignment="1">
      <alignment horizontal="center" vertical="center" wrapText="1"/>
    </xf>
    <xf numFmtId="0" fontId="8" fillId="0" borderId="0" xfId="0" applyFont="1" applyAlignment="1">
      <alignment horizontal="center" vertical="center" wrapText="1"/>
    </xf>
    <xf numFmtId="0" fontId="63" fillId="0" borderId="0" xfId="0" applyFont="1" applyAlignment="1">
      <alignment horizontal="center" vertical="center" wrapText="1"/>
    </xf>
    <xf numFmtId="14" fontId="62" fillId="37" borderId="10" xfId="0" applyNumberFormat="1" applyFont="1" applyFill="1" applyBorder="1" applyAlignment="1">
      <alignment horizontal="center" vertical="center"/>
    </xf>
    <xf numFmtId="0" fontId="63" fillId="0" borderId="0" xfId="0" applyFont="1" applyAlignment="1">
      <alignment horizontal="center" vertical="center"/>
    </xf>
    <xf numFmtId="49" fontId="2" fillId="0" borderId="15" xfId="0" applyNumberFormat="1"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2" fillId="37" borderId="1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33" borderId="10" xfId="0" applyFont="1" applyFill="1" applyBorder="1" applyAlignment="1">
      <alignment horizontal="center" vertical="center" wrapText="1"/>
    </xf>
    <xf numFmtId="49" fontId="4" fillId="38" borderId="10" xfId="0" applyNumberFormat="1" applyFont="1" applyFill="1" applyBorder="1" applyAlignment="1">
      <alignment horizontal="center" vertical="center" wrapText="1"/>
    </xf>
    <xf numFmtId="49" fontId="2" fillId="0" borderId="16" xfId="0" applyNumberFormat="1" applyFont="1" applyBorder="1" applyAlignment="1">
      <alignment horizontal="center" vertical="center"/>
    </xf>
    <xf numFmtId="49" fontId="2" fillId="37" borderId="19" xfId="0" applyNumberFormat="1" applyFont="1" applyFill="1" applyBorder="1" applyAlignment="1">
      <alignment horizontal="center" vertical="center"/>
    </xf>
    <xf numFmtId="49" fontId="2" fillId="38" borderId="12" xfId="0" applyNumberFormat="1" applyFont="1" applyFill="1" applyBorder="1" applyAlignment="1">
      <alignment horizontal="center" vertical="center" wrapText="1"/>
    </xf>
    <xf numFmtId="2" fontId="5" fillId="37" borderId="12" xfId="0" applyNumberFormat="1" applyFont="1" applyFill="1" applyBorder="1" applyAlignment="1">
      <alignment horizontal="center" vertical="center" wrapText="1"/>
    </xf>
    <xf numFmtId="14" fontId="2" fillId="38" borderId="12" xfId="0" applyNumberFormat="1" applyFont="1" applyFill="1" applyBorder="1" applyAlignment="1">
      <alignment horizontal="center" vertical="center" wrapText="1"/>
    </xf>
    <xf numFmtId="0" fontId="2" fillId="37" borderId="12" xfId="0" applyFont="1" applyFill="1" applyBorder="1" applyAlignment="1">
      <alignment horizontal="center" vertical="center"/>
    </xf>
    <xf numFmtId="14" fontId="2" fillId="37" borderId="12" xfId="0" applyNumberFormat="1" applyFont="1" applyFill="1" applyBorder="1" applyAlignment="1">
      <alignment horizontal="center" vertical="center"/>
    </xf>
    <xf numFmtId="49" fontId="2" fillId="37" borderId="20" xfId="0" applyNumberFormat="1" applyFont="1" applyFill="1" applyBorder="1" applyAlignment="1">
      <alignment horizontal="center" vertical="center"/>
    </xf>
    <xf numFmtId="49" fontId="2" fillId="38" borderId="18" xfId="0" applyNumberFormat="1" applyFont="1" applyFill="1" applyBorder="1" applyAlignment="1">
      <alignment horizontal="center" vertical="center" wrapText="1"/>
    </xf>
    <xf numFmtId="2" fontId="5" fillId="37" borderId="18" xfId="0" applyNumberFormat="1" applyFont="1" applyFill="1" applyBorder="1" applyAlignment="1">
      <alignment horizontal="center" vertical="center" wrapText="1"/>
    </xf>
    <xf numFmtId="14" fontId="2" fillId="38" borderId="18" xfId="0" applyNumberFormat="1" applyFont="1" applyFill="1" applyBorder="1" applyAlignment="1">
      <alignment horizontal="center" vertical="center" wrapText="1"/>
    </xf>
    <xf numFmtId="0" fontId="2" fillId="37" borderId="18" xfId="0" applyFont="1" applyFill="1" applyBorder="1" applyAlignment="1">
      <alignment horizontal="center" vertical="center"/>
    </xf>
    <xf numFmtId="14" fontId="2" fillId="37" borderId="18" xfId="0" applyNumberFormat="1" applyFont="1" applyFill="1" applyBorder="1" applyAlignment="1">
      <alignment horizontal="center" vertical="center"/>
    </xf>
    <xf numFmtId="49" fontId="2" fillId="0" borderId="16"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33" borderId="16" xfId="0" applyFont="1" applyFill="1" applyBorder="1" applyAlignment="1">
      <alignment horizontal="center" vertical="center"/>
    </xf>
    <xf numFmtId="49" fontId="2" fillId="35" borderId="16" xfId="0" applyNumberFormat="1" applyFont="1" applyFill="1" applyBorder="1" applyAlignment="1">
      <alignment horizontal="center" vertical="center" wrapText="1"/>
    </xf>
    <xf numFmtId="2" fontId="5" fillId="34" borderId="16" xfId="0" applyNumberFormat="1" applyFont="1" applyFill="1" applyBorder="1" applyAlignment="1">
      <alignment horizontal="center" vertical="center" wrapText="1"/>
    </xf>
    <xf numFmtId="14" fontId="2" fillId="35" borderId="16" xfId="0" applyNumberFormat="1" applyFont="1" applyFill="1" applyBorder="1" applyAlignment="1">
      <alignment horizontal="center" vertical="center" wrapText="1"/>
    </xf>
    <xf numFmtId="0" fontId="2" fillId="34" borderId="16" xfId="0" applyFont="1" applyFill="1" applyBorder="1" applyAlignment="1">
      <alignment horizontal="center" vertical="center"/>
    </xf>
    <xf numFmtId="14" fontId="2" fillId="34" borderId="16" xfId="0" applyNumberFormat="1" applyFont="1" applyFill="1" applyBorder="1" applyAlignment="1">
      <alignment horizontal="center" vertical="center"/>
    </xf>
    <xf numFmtId="49" fontId="9" fillId="0" borderId="0" xfId="0" applyNumberFormat="1" applyFont="1" applyBorder="1" applyAlignment="1">
      <alignment horizontal="center" vertical="center"/>
    </xf>
    <xf numFmtId="0" fontId="11" fillId="0" borderId="10" xfId="0" applyFont="1" applyBorder="1" applyAlignment="1">
      <alignment horizontal="center" vertical="center" wrapText="1"/>
    </xf>
    <xf numFmtId="1" fontId="9" fillId="0" borderId="10" xfId="0" applyNumberFormat="1" applyFont="1" applyBorder="1" applyAlignment="1">
      <alignment horizontal="center" vertical="center"/>
    </xf>
    <xf numFmtId="0" fontId="9" fillId="0"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8" borderId="10"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7" borderId="10" xfId="0" applyFont="1" applyFill="1" applyBorder="1" applyAlignment="1">
      <alignment vertical="center" wrapText="1"/>
    </xf>
    <xf numFmtId="0" fontId="9" fillId="34" borderId="10" xfId="0" applyFont="1" applyFill="1" applyBorder="1" applyAlignment="1">
      <alignment vertical="center" wrapText="1"/>
    </xf>
    <xf numFmtId="0" fontId="9" fillId="37" borderId="10" xfId="0" applyFont="1" applyFill="1" applyBorder="1" applyAlignment="1">
      <alignment horizontal="left" vertical="center" wrapText="1"/>
    </xf>
    <xf numFmtId="0" fontId="12" fillId="38" borderId="10" xfId="0" applyFont="1" applyFill="1" applyBorder="1" applyAlignment="1">
      <alignment horizontal="center" vertical="center" wrapText="1"/>
    </xf>
    <xf numFmtId="0" fontId="9" fillId="37" borderId="12" xfId="0" applyFont="1" applyFill="1" applyBorder="1" applyAlignment="1">
      <alignment horizontal="center" vertical="center" wrapText="1"/>
    </xf>
    <xf numFmtId="49" fontId="9" fillId="0" borderId="16" xfId="0" applyNumberFormat="1" applyFont="1" applyBorder="1" applyAlignment="1">
      <alignment horizontal="center" vertical="center"/>
    </xf>
    <xf numFmtId="0" fontId="9" fillId="34" borderId="16" xfId="0" applyFont="1" applyFill="1" applyBorder="1" applyAlignment="1">
      <alignment horizontal="center" vertical="center" wrapText="1"/>
    </xf>
    <xf numFmtId="0" fontId="9" fillId="37" borderId="18" xfId="0" applyFont="1" applyFill="1" applyBorder="1" applyAlignment="1">
      <alignment horizontal="center" vertical="center" wrapText="1"/>
    </xf>
    <xf numFmtId="0" fontId="13" fillId="34" borderId="10" xfId="0" applyFont="1" applyFill="1" applyBorder="1" applyAlignment="1">
      <alignment horizontal="center" vertical="center"/>
    </xf>
    <xf numFmtId="0" fontId="12" fillId="37" borderId="10" xfId="0" applyFont="1" applyFill="1" applyBorder="1" applyAlignment="1">
      <alignment horizontal="center" vertical="center" wrapText="1"/>
    </xf>
    <xf numFmtId="0" fontId="9" fillId="0" borderId="10" xfId="0" applyFont="1" applyBorder="1" applyAlignment="1">
      <alignment horizontal="center" vertical="center" wrapText="1"/>
    </xf>
    <xf numFmtId="49" fontId="9" fillId="33" borderId="0"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vertical="center" wrapText="1"/>
    </xf>
    <xf numFmtId="49" fontId="14" fillId="38" borderId="16" xfId="0" applyNumberFormat="1" applyFont="1" applyFill="1" applyBorder="1" applyAlignment="1">
      <alignment horizontal="center" vertical="center" wrapText="1"/>
    </xf>
    <xf numFmtId="0" fontId="9" fillId="38"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7" borderId="11" xfId="0" applyFont="1" applyFill="1" applyBorder="1" applyAlignment="1">
      <alignment horizontal="center" vertical="center" wrapText="1"/>
    </xf>
    <xf numFmtId="2" fontId="5" fillId="38" borderId="12" xfId="0" applyNumberFormat="1" applyFont="1" applyFill="1" applyBorder="1" applyAlignment="1">
      <alignment horizontal="center" vertical="center" wrapText="1"/>
    </xf>
    <xf numFmtId="2" fontId="5" fillId="34" borderId="18" xfId="0" applyNumberFormat="1" applyFont="1" applyFill="1" applyBorder="1" applyAlignment="1">
      <alignment horizontal="center" vertical="center" wrapText="1"/>
    </xf>
    <xf numFmtId="14" fontId="2" fillId="35" borderId="18" xfId="0" applyNumberFormat="1" applyFont="1" applyFill="1" applyBorder="1" applyAlignment="1">
      <alignment horizontal="center" vertical="center" wrapText="1"/>
    </xf>
    <xf numFmtId="0" fontId="2" fillId="35" borderId="18" xfId="0" applyFont="1" applyFill="1" applyBorder="1" applyAlignment="1">
      <alignment horizontal="center" vertical="center"/>
    </xf>
    <xf numFmtId="14" fontId="2" fillId="34" borderId="18" xfId="0" applyNumberFormat="1" applyFont="1" applyFill="1" applyBorder="1" applyAlignment="1">
      <alignment horizontal="center" vertical="center"/>
    </xf>
    <xf numFmtId="2" fontId="2" fillId="38" borderId="16" xfId="0" applyNumberFormat="1" applyFont="1" applyFill="1" applyBorder="1" applyAlignment="1">
      <alignment horizontal="center" vertical="center" wrapText="1"/>
    </xf>
    <xf numFmtId="14" fontId="2" fillId="38" borderId="16" xfId="0" applyNumberFormat="1" applyFont="1" applyFill="1" applyBorder="1" applyAlignment="1">
      <alignment horizontal="center" vertical="center" wrapText="1"/>
    </xf>
    <xf numFmtId="0" fontId="2" fillId="38" borderId="16" xfId="0" applyFont="1" applyFill="1" applyBorder="1" applyAlignment="1">
      <alignment horizontal="center" vertical="center"/>
    </xf>
    <xf numFmtId="14" fontId="2" fillId="37" borderId="16" xfId="0" applyNumberFormat="1" applyFont="1" applyFill="1" applyBorder="1" applyAlignment="1">
      <alignment horizontal="center" vertical="center"/>
    </xf>
    <xf numFmtId="2" fontId="2" fillId="35" borderId="16" xfId="0" applyNumberFormat="1" applyFont="1" applyFill="1" applyBorder="1" applyAlignment="1">
      <alignment horizontal="center" vertical="center" wrapText="1"/>
    </xf>
    <xf numFmtId="0" fontId="2" fillId="35" borderId="16" xfId="0" applyFont="1" applyFill="1" applyBorder="1" applyAlignment="1">
      <alignment horizontal="center" vertical="center"/>
    </xf>
    <xf numFmtId="14" fontId="2" fillId="35" borderId="16" xfId="0" applyNumberFormat="1" applyFont="1" applyFill="1" applyBorder="1" applyAlignment="1">
      <alignment horizontal="center" vertical="center"/>
    </xf>
    <xf numFmtId="49" fontId="2" fillId="39" borderId="16" xfId="0" applyNumberFormat="1" applyFont="1" applyFill="1" applyBorder="1" applyAlignment="1">
      <alignment horizontal="center" vertical="center"/>
    </xf>
    <xf numFmtId="49" fontId="2" fillId="39" borderId="10" xfId="0" applyNumberFormat="1" applyFont="1" applyFill="1" applyBorder="1" applyAlignment="1">
      <alignment horizontal="center" vertical="center" wrapText="1"/>
    </xf>
    <xf numFmtId="2" fontId="5" fillId="39" borderId="10" xfId="0" applyNumberFormat="1" applyFont="1" applyFill="1" applyBorder="1" applyAlignment="1">
      <alignment horizontal="center" vertical="center" wrapText="1"/>
    </xf>
    <xf numFmtId="0" fontId="2" fillId="37" borderId="11" xfId="0" applyFont="1" applyFill="1" applyBorder="1" applyAlignment="1">
      <alignment horizontal="center" vertical="center"/>
    </xf>
    <xf numFmtId="14" fontId="2" fillId="37" borderId="15" xfId="0" applyNumberFormat="1" applyFont="1" applyFill="1" applyBorder="1" applyAlignment="1">
      <alignment horizontal="center" vertical="center"/>
    </xf>
    <xf numFmtId="49" fontId="2" fillId="0" borderId="16" xfId="0" applyNumberFormat="1"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5"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7" borderId="10" xfId="0" applyFont="1" applyFill="1" applyBorder="1" applyAlignment="1">
      <alignment horizontal="center" vertical="center" wrapText="1"/>
    </xf>
    <xf numFmtId="49" fontId="2" fillId="37" borderId="16" xfId="0" applyNumberFormat="1" applyFont="1" applyFill="1" applyBorder="1" applyAlignment="1">
      <alignment horizontal="center" vertical="center" wrapText="1"/>
    </xf>
    <xf numFmtId="49" fontId="2" fillId="34" borderId="19"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2" fontId="5" fillId="34" borderId="12" xfId="0" applyNumberFormat="1" applyFont="1" applyFill="1" applyBorder="1" applyAlignment="1">
      <alignment horizontal="center" vertical="center" wrapText="1"/>
    </xf>
    <xf numFmtId="14" fontId="2" fillId="35" borderId="12" xfId="0" applyNumberFormat="1" applyFont="1" applyFill="1" applyBorder="1" applyAlignment="1">
      <alignment horizontal="center" vertical="center" wrapText="1"/>
    </xf>
    <xf numFmtId="14" fontId="2" fillId="34" borderId="12" xfId="0" applyNumberFormat="1" applyFont="1" applyFill="1" applyBorder="1" applyAlignment="1">
      <alignment horizontal="center" vertical="center"/>
    </xf>
    <xf numFmtId="49" fontId="2" fillId="37" borderId="20" xfId="0" applyNumberFormat="1" applyFont="1" applyFill="1" applyBorder="1" applyAlignment="1">
      <alignment horizontal="center" vertical="center" wrapText="1"/>
    </xf>
    <xf numFmtId="49" fontId="2" fillId="37" borderId="18" xfId="0" applyNumberFormat="1" applyFont="1" applyFill="1" applyBorder="1" applyAlignment="1">
      <alignment horizontal="center" vertical="center" wrapText="1"/>
    </xf>
    <xf numFmtId="0" fontId="2" fillId="37" borderId="18" xfId="0" applyFont="1" applyFill="1" applyBorder="1" applyAlignment="1">
      <alignment horizontal="center" vertical="center" wrapText="1"/>
    </xf>
    <xf numFmtId="14" fontId="2" fillId="37" borderId="18" xfId="0" applyNumberFormat="1" applyFont="1" applyFill="1" applyBorder="1" applyAlignment="1">
      <alignment horizontal="center" vertical="center" wrapText="1"/>
    </xf>
    <xf numFmtId="2" fontId="5" fillId="37" borderId="16" xfId="0" applyNumberFormat="1" applyFont="1" applyFill="1" applyBorder="1" applyAlignment="1">
      <alignment horizontal="center" vertical="center" wrapText="1"/>
    </xf>
    <xf numFmtId="0" fontId="2" fillId="37" borderId="16" xfId="0" applyFont="1" applyFill="1" applyBorder="1" applyAlignment="1">
      <alignment horizontal="center" vertical="center"/>
    </xf>
    <xf numFmtId="0" fontId="2" fillId="37" borderId="16" xfId="0" applyFont="1" applyFill="1" applyBorder="1" applyAlignment="1">
      <alignment horizontal="center" vertical="center" wrapText="1"/>
    </xf>
    <xf numFmtId="14" fontId="2" fillId="37" borderId="16" xfId="0" applyNumberFormat="1"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4" borderId="11" xfId="0" applyFont="1" applyFill="1" applyBorder="1" applyAlignment="1">
      <alignment horizontal="center" vertical="center"/>
    </xf>
    <xf numFmtId="14" fontId="2" fillId="37" borderId="15" xfId="0" applyNumberFormat="1" applyFont="1" applyFill="1" applyBorder="1" applyAlignment="1">
      <alignment horizontal="center" vertical="center" wrapText="1"/>
    </xf>
    <xf numFmtId="14" fontId="2" fillId="34" borderId="15" xfId="0" applyNumberFormat="1" applyFont="1" applyFill="1" applyBorder="1" applyAlignment="1">
      <alignment horizontal="center" vertical="center"/>
    </xf>
    <xf numFmtId="2" fontId="5" fillId="37" borderId="11" xfId="0" applyNumberFormat="1" applyFont="1" applyFill="1" applyBorder="1" applyAlignment="1">
      <alignment horizontal="center" vertical="center" wrapText="1"/>
    </xf>
    <xf numFmtId="2" fontId="2" fillId="37" borderId="11" xfId="0" applyNumberFormat="1" applyFont="1" applyFill="1" applyBorder="1" applyAlignment="1">
      <alignment horizontal="center" vertical="center" wrapText="1"/>
    </xf>
    <xf numFmtId="14" fontId="5" fillId="37" borderId="16" xfId="0" applyNumberFormat="1" applyFont="1" applyFill="1" applyBorder="1" applyAlignment="1">
      <alignment horizontal="center" vertical="center" wrapText="1"/>
    </xf>
    <xf numFmtId="2" fontId="2" fillId="37" borderId="12" xfId="0" applyNumberFormat="1" applyFont="1" applyFill="1" applyBorder="1" applyAlignment="1">
      <alignment horizontal="center" vertical="center" wrapText="1"/>
    </xf>
    <xf numFmtId="2" fontId="2" fillId="35" borderId="21" xfId="0" applyNumberFormat="1" applyFont="1" applyFill="1" applyBorder="1" applyAlignment="1">
      <alignment horizontal="center" vertical="center" wrapText="1"/>
    </xf>
    <xf numFmtId="14" fontId="2" fillId="35" borderId="21" xfId="0" applyNumberFormat="1" applyFont="1" applyFill="1" applyBorder="1" applyAlignment="1">
      <alignment horizontal="center" vertical="center" wrapText="1"/>
    </xf>
    <xf numFmtId="0" fontId="2" fillId="35" borderId="21" xfId="0" applyFont="1" applyFill="1" applyBorder="1" applyAlignment="1">
      <alignment horizontal="center" vertical="center"/>
    </xf>
    <xf numFmtId="14" fontId="2" fillId="35" borderId="21" xfId="0" applyNumberFormat="1" applyFont="1" applyFill="1" applyBorder="1" applyAlignment="1">
      <alignment horizontal="center" vertical="center"/>
    </xf>
    <xf numFmtId="2" fontId="5" fillId="38" borderId="18" xfId="0" applyNumberFormat="1" applyFont="1" applyFill="1" applyBorder="1" applyAlignment="1">
      <alignment horizontal="center" vertical="center" wrapText="1"/>
    </xf>
    <xf numFmtId="49" fontId="2" fillId="38" borderId="18" xfId="0" applyNumberFormat="1" applyFont="1" applyFill="1" applyBorder="1" applyAlignment="1">
      <alignment horizontal="center" vertical="center"/>
    </xf>
    <xf numFmtId="14" fontId="2" fillId="38" borderId="18" xfId="0" applyNumberFormat="1" applyFont="1" applyFill="1" applyBorder="1" applyAlignment="1">
      <alignment horizontal="center" vertical="center"/>
    </xf>
    <xf numFmtId="2" fontId="5" fillId="38" borderId="16" xfId="0" applyNumberFormat="1" applyFont="1" applyFill="1" applyBorder="1" applyAlignment="1">
      <alignment horizontal="center" vertical="center" wrapText="1"/>
    </xf>
    <xf numFmtId="14" fontId="2" fillId="38" borderId="16" xfId="0" applyNumberFormat="1" applyFont="1" applyFill="1" applyBorder="1" applyAlignment="1">
      <alignment horizontal="center" vertical="center"/>
    </xf>
    <xf numFmtId="0" fontId="12" fillId="37" borderId="11" xfId="0" applyFont="1" applyFill="1" applyBorder="1" applyAlignment="1">
      <alignment horizontal="center" vertical="center" wrapText="1"/>
    </xf>
    <xf numFmtId="14" fontId="2" fillId="38" borderId="15" xfId="0" applyNumberFormat="1" applyFont="1" applyFill="1" applyBorder="1" applyAlignment="1">
      <alignment horizontal="center" vertical="center" wrapText="1"/>
    </xf>
    <xf numFmtId="0" fontId="5" fillId="37" borderId="16" xfId="0" applyFont="1" applyFill="1" applyBorder="1" applyAlignment="1">
      <alignment horizontal="center" vertical="center"/>
    </xf>
    <xf numFmtId="0" fontId="2" fillId="37" borderId="10" xfId="0" applyNumberFormat="1" applyFont="1" applyFill="1" applyBorder="1" applyAlignment="1">
      <alignment horizontal="center" vertical="center"/>
    </xf>
    <xf numFmtId="49" fontId="2" fillId="40" borderId="16" xfId="0" applyNumberFormat="1" applyFont="1" applyFill="1" applyBorder="1" applyAlignment="1">
      <alignment horizontal="center" vertical="center"/>
    </xf>
    <xf numFmtId="49" fontId="2" fillId="40" borderId="15" xfId="0" applyNumberFormat="1" applyFont="1" applyFill="1" applyBorder="1" applyAlignment="1">
      <alignment horizontal="center" vertical="center" wrapText="1"/>
    </xf>
    <xf numFmtId="0" fontId="9" fillId="41" borderId="10" xfId="0" applyFont="1" applyFill="1" applyBorder="1" applyAlignment="1">
      <alignment horizontal="center" vertical="center" wrapText="1"/>
    </xf>
    <xf numFmtId="2" fontId="2" fillId="40" borderId="10" xfId="0" applyNumberFormat="1" applyFont="1" applyFill="1" applyBorder="1" applyAlignment="1">
      <alignment horizontal="center" vertical="center" wrapText="1"/>
    </xf>
    <xf numFmtId="14" fontId="2" fillId="41" borderId="10" xfId="0" applyNumberFormat="1" applyFont="1" applyFill="1" applyBorder="1" applyAlignment="1">
      <alignment horizontal="center" vertical="center" wrapText="1"/>
    </xf>
    <xf numFmtId="0" fontId="2" fillId="40" borderId="10" xfId="0" applyFont="1" applyFill="1" applyBorder="1" applyAlignment="1">
      <alignment horizontal="center" vertical="center"/>
    </xf>
    <xf numFmtId="14" fontId="2" fillId="40" borderId="10" xfId="0" applyNumberFormat="1" applyFont="1" applyFill="1" applyBorder="1" applyAlignment="1">
      <alignment horizontal="center" vertical="center"/>
    </xf>
    <xf numFmtId="0" fontId="2" fillId="40" borderId="0" xfId="0" applyFont="1" applyFill="1" applyBorder="1" applyAlignment="1">
      <alignment horizontal="center" vertical="center"/>
    </xf>
    <xf numFmtId="49" fontId="2" fillId="40" borderId="10" xfId="0" applyNumberFormat="1" applyFont="1" applyFill="1" applyBorder="1" applyAlignment="1">
      <alignment horizontal="center" vertical="center" wrapText="1"/>
    </xf>
    <xf numFmtId="0" fontId="9" fillId="40" borderId="10" xfId="0" applyFont="1" applyFill="1" applyBorder="1" applyAlignment="1">
      <alignment horizontal="center" vertical="center" wrapText="1"/>
    </xf>
    <xf numFmtId="14" fontId="2" fillId="40" borderId="10" xfId="0" applyNumberFormat="1" applyFont="1" applyFill="1" applyBorder="1" applyAlignment="1">
      <alignment horizontal="center" vertical="center" wrapText="1"/>
    </xf>
    <xf numFmtId="0" fontId="2" fillId="41" borderId="0" xfId="0" applyFont="1" applyFill="1" applyBorder="1" applyAlignment="1">
      <alignment horizontal="center" vertical="center"/>
    </xf>
    <xf numFmtId="2" fontId="5" fillId="40" borderId="10" xfId="0" applyNumberFormat="1" applyFont="1" applyFill="1" applyBorder="1" applyAlignment="1">
      <alignment horizontal="center" vertical="center" wrapText="1"/>
    </xf>
    <xf numFmtId="0" fontId="2" fillId="40" borderId="10" xfId="0" applyFont="1" applyFill="1" applyBorder="1" applyAlignment="1">
      <alignment horizontal="center" vertical="center" wrapText="1"/>
    </xf>
    <xf numFmtId="0" fontId="14" fillId="40" borderId="16" xfId="0" applyFont="1" applyFill="1" applyBorder="1" applyAlignment="1">
      <alignment horizontal="center" vertical="center" wrapText="1"/>
    </xf>
    <xf numFmtId="49" fontId="2" fillId="41" borderId="10" xfId="0" applyNumberFormat="1" applyFont="1" applyFill="1" applyBorder="1" applyAlignment="1">
      <alignment horizontal="center" vertical="center" wrapText="1"/>
    </xf>
    <xf numFmtId="0" fontId="5" fillId="40" borderId="10" xfId="0" applyFont="1" applyFill="1" applyBorder="1" applyAlignment="1">
      <alignment horizontal="center" vertical="center"/>
    </xf>
    <xf numFmtId="178" fontId="15" fillId="0" borderId="0" xfId="0" applyNumberFormat="1" applyFont="1" applyFill="1" applyAlignment="1">
      <alignment horizontal="center" vertical="center" wrapText="1"/>
    </xf>
    <xf numFmtId="178" fontId="0" fillId="0" borderId="0" xfId="0" applyNumberFormat="1" applyFill="1" applyAlignment="1">
      <alignment/>
    </xf>
    <xf numFmtId="1" fontId="2" fillId="0" borderId="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wrapText="1"/>
    </xf>
    <xf numFmtId="14" fontId="5" fillId="36" borderId="10" xfId="0" applyNumberFormat="1" applyFont="1" applyFill="1" applyBorder="1" applyAlignment="1">
      <alignment horizontal="center" vertical="center" wrapText="1"/>
    </xf>
    <xf numFmtId="3" fontId="2" fillId="36" borderId="10" xfId="0" applyNumberFormat="1" applyFont="1" applyFill="1" applyBorder="1" applyAlignment="1">
      <alignment horizontal="center" vertical="center"/>
    </xf>
    <xf numFmtId="178" fontId="64" fillId="37" borderId="10" xfId="0" applyNumberFormat="1" applyFont="1" applyFill="1" applyBorder="1" applyAlignment="1">
      <alignment horizontal="center" vertical="center" wrapText="1"/>
    </xf>
    <xf numFmtId="178" fontId="16" fillId="37" borderId="10" xfId="0" applyNumberFormat="1" applyFont="1" applyFill="1" applyBorder="1" applyAlignment="1">
      <alignment horizontal="center" vertical="center" wrapText="1"/>
    </xf>
    <xf numFmtId="178" fontId="64" fillId="37" borderId="16" xfId="0" applyNumberFormat="1" applyFont="1" applyFill="1" applyBorder="1" applyAlignment="1">
      <alignment horizontal="center" vertical="center" wrapText="1"/>
    </xf>
    <xf numFmtId="178" fontId="16" fillId="0" borderId="0" xfId="0" applyNumberFormat="1" applyFont="1" applyBorder="1" applyAlignment="1">
      <alignment horizontal="center" vertical="center" wrapText="1"/>
    </xf>
    <xf numFmtId="178" fontId="17" fillId="33" borderId="10" xfId="0" applyNumberFormat="1" applyFont="1" applyFill="1" applyBorder="1" applyAlignment="1">
      <alignment horizontal="center" vertical="center" wrapText="1"/>
    </xf>
    <xf numFmtId="178" fontId="16" fillId="0" borderId="10" xfId="0" applyNumberFormat="1" applyFont="1" applyBorder="1" applyAlignment="1">
      <alignment horizontal="center" vertical="center" wrapText="1"/>
    </xf>
    <xf numFmtId="178" fontId="64" fillId="0" borderId="10" xfId="0" applyNumberFormat="1" applyFont="1" applyFill="1" applyBorder="1" applyAlignment="1">
      <alignment horizontal="center" vertical="center" wrapText="1"/>
    </xf>
    <xf numFmtId="178" fontId="16" fillId="34" borderId="10" xfId="0" applyNumberFormat="1" applyFont="1" applyFill="1" applyBorder="1" applyAlignment="1">
      <alignment horizontal="center" vertical="center" wrapText="1"/>
    </xf>
    <xf numFmtId="178" fontId="64" fillId="40" borderId="10" xfId="0" applyNumberFormat="1" applyFont="1" applyFill="1" applyBorder="1" applyAlignment="1">
      <alignment horizontal="center" vertical="center" wrapText="1"/>
    </xf>
    <xf numFmtId="178" fontId="16" fillId="0" borderId="10" xfId="0" applyNumberFormat="1" applyFont="1" applyFill="1" applyBorder="1" applyAlignment="1">
      <alignment horizontal="center" vertical="center" wrapText="1"/>
    </xf>
    <xf numFmtId="178" fontId="16" fillId="40" borderId="10" xfId="0" applyNumberFormat="1" applyFont="1" applyFill="1" applyBorder="1" applyAlignment="1">
      <alignment horizontal="center" vertical="center" wrapText="1"/>
    </xf>
    <xf numFmtId="178" fontId="16" fillId="35" borderId="10" xfId="0" applyNumberFormat="1" applyFont="1" applyFill="1" applyBorder="1" applyAlignment="1">
      <alignment horizontal="center" vertical="center" wrapText="1"/>
    </xf>
    <xf numFmtId="178" fontId="16" fillId="34" borderId="12" xfId="0" applyNumberFormat="1" applyFont="1" applyFill="1" applyBorder="1" applyAlignment="1">
      <alignment horizontal="center" vertical="center" wrapText="1"/>
    </xf>
    <xf numFmtId="178" fontId="16" fillId="0" borderId="16" xfId="0" applyNumberFormat="1" applyFont="1" applyBorder="1" applyAlignment="1">
      <alignment horizontal="center" vertical="center" wrapText="1"/>
    </xf>
    <xf numFmtId="178" fontId="16" fillId="0" borderId="0" xfId="0" applyNumberFormat="1" applyFont="1" applyFill="1" applyBorder="1" applyAlignment="1">
      <alignment horizontal="center" vertical="center" wrapText="1"/>
    </xf>
    <xf numFmtId="178" fontId="64" fillId="0" borderId="16" xfId="0" applyNumberFormat="1" applyFont="1" applyBorder="1" applyAlignment="1">
      <alignment horizontal="center" vertical="center" wrapText="1"/>
    </xf>
    <xf numFmtId="178" fontId="16" fillId="0" borderId="0" xfId="0" applyNumberFormat="1" applyFont="1" applyAlignment="1">
      <alignment horizontal="center" vertical="center" wrapText="1"/>
    </xf>
    <xf numFmtId="178" fontId="64" fillId="40" borderId="0" xfId="0" applyNumberFormat="1" applyFont="1" applyFill="1" applyAlignment="1">
      <alignment horizontal="center" vertical="center" wrapText="1"/>
    </xf>
    <xf numFmtId="178" fontId="16" fillId="40" borderId="0" xfId="0" applyNumberFormat="1" applyFont="1" applyFill="1" applyAlignment="1">
      <alignment horizontal="center" vertical="center" wrapText="1"/>
    </xf>
    <xf numFmtId="178" fontId="2" fillId="0" borderId="16" xfId="0" applyNumberFormat="1" applyFont="1" applyBorder="1" applyAlignment="1">
      <alignment horizontal="center" vertical="center" wrapText="1"/>
    </xf>
    <xf numFmtId="178" fontId="16" fillId="34" borderId="18" xfId="0" applyNumberFormat="1" applyFont="1" applyFill="1" applyBorder="1" applyAlignment="1">
      <alignment horizontal="center" vertical="center" wrapText="1"/>
    </xf>
    <xf numFmtId="178" fontId="2" fillId="37" borderId="16" xfId="0" applyNumberFormat="1" applyFont="1" applyFill="1" applyBorder="1" applyAlignment="1">
      <alignment horizontal="center" vertical="center" wrapText="1"/>
    </xf>
    <xf numFmtId="178" fontId="18" fillId="0" borderId="16" xfId="0" applyNumberFormat="1" applyFont="1" applyBorder="1" applyAlignment="1">
      <alignment horizontal="center" vertical="center" wrapText="1"/>
    </xf>
    <xf numFmtId="178" fontId="16" fillId="36" borderId="10" xfId="0" applyNumberFormat="1" applyFont="1" applyFill="1" applyBorder="1" applyAlignment="1">
      <alignment horizontal="center" vertical="center" wrapText="1"/>
    </xf>
    <xf numFmtId="178" fontId="16" fillId="37" borderId="12" xfId="0" applyNumberFormat="1" applyFont="1" applyFill="1" applyBorder="1" applyAlignment="1">
      <alignment horizontal="center" vertical="center" wrapText="1"/>
    </xf>
    <xf numFmtId="178" fontId="16" fillId="35" borderId="21" xfId="0" applyNumberFormat="1" applyFont="1" applyFill="1" applyBorder="1" applyAlignment="1">
      <alignment horizontal="center" vertical="center" wrapText="1"/>
    </xf>
    <xf numFmtId="178" fontId="65" fillId="37" borderId="16" xfId="42" applyNumberFormat="1" applyFont="1" applyFill="1" applyBorder="1" applyAlignment="1">
      <alignment horizontal="center" vertical="center" wrapText="1"/>
    </xf>
    <xf numFmtId="178" fontId="2" fillId="37" borderId="0" xfId="0" applyNumberFormat="1" applyFont="1" applyFill="1" applyAlignment="1">
      <alignment horizontal="center" vertical="center" wrapText="1"/>
    </xf>
    <xf numFmtId="178" fontId="16" fillId="38" borderId="10" xfId="0" applyNumberFormat="1" applyFont="1" applyFill="1" applyBorder="1" applyAlignment="1">
      <alignment horizontal="center" vertical="center" wrapText="1"/>
    </xf>
    <xf numFmtId="178" fontId="64" fillId="38" borderId="10" xfId="0" applyNumberFormat="1" applyFont="1" applyFill="1" applyBorder="1" applyAlignment="1">
      <alignment horizontal="center" vertical="center" wrapText="1"/>
    </xf>
    <xf numFmtId="178" fontId="66" fillId="38" borderId="10" xfId="0" applyNumberFormat="1" applyFont="1" applyFill="1" applyBorder="1" applyAlignment="1">
      <alignment horizontal="center" vertical="center" wrapText="1"/>
    </xf>
    <xf numFmtId="178" fontId="66" fillId="0" borderId="16" xfId="42" applyNumberFormat="1" applyFont="1" applyBorder="1" applyAlignment="1">
      <alignment horizontal="center" vertical="center" wrapText="1"/>
    </xf>
    <xf numFmtId="178" fontId="16" fillId="35" borderId="16" xfId="0" applyNumberFormat="1" applyFont="1" applyFill="1" applyBorder="1" applyAlignment="1">
      <alignment horizontal="center" vertical="center" wrapText="1"/>
    </xf>
    <xf numFmtId="178" fontId="16" fillId="38" borderId="16" xfId="0" applyNumberFormat="1" applyFont="1" applyFill="1" applyBorder="1" applyAlignment="1">
      <alignment horizontal="center" vertical="center" wrapText="1"/>
    </xf>
    <xf numFmtId="178" fontId="16" fillId="35" borderId="18" xfId="0" applyNumberFormat="1" applyFont="1" applyFill="1" applyBorder="1" applyAlignment="1">
      <alignment horizontal="center" vertical="center" wrapText="1"/>
    </xf>
    <xf numFmtId="178" fontId="66" fillId="0" borderId="0" xfId="42" applyNumberFormat="1" applyFont="1" applyAlignment="1">
      <alignment horizontal="center" vertical="center" wrapText="1"/>
    </xf>
    <xf numFmtId="178" fontId="16" fillId="34" borderId="16" xfId="0" applyNumberFormat="1" applyFont="1" applyFill="1" applyBorder="1" applyAlignment="1">
      <alignment horizontal="center" vertical="center" wrapText="1"/>
    </xf>
    <xf numFmtId="178" fontId="64" fillId="37" borderId="18" xfId="0" applyNumberFormat="1" applyFont="1" applyFill="1" applyBorder="1" applyAlignment="1">
      <alignment horizontal="center" vertical="center" wrapText="1"/>
    </xf>
    <xf numFmtId="178" fontId="66" fillId="37" borderId="10" xfId="0" applyNumberFormat="1" applyFont="1" applyFill="1" applyBorder="1" applyAlignment="1">
      <alignment horizontal="center" vertical="center" wrapText="1"/>
    </xf>
    <xf numFmtId="178" fontId="66" fillId="37" borderId="12" xfId="0" applyNumberFormat="1" applyFont="1" applyFill="1" applyBorder="1" applyAlignment="1">
      <alignment horizontal="center" vertical="center" wrapText="1"/>
    </xf>
    <xf numFmtId="178" fontId="64" fillId="0" borderId="0" xfId="0" applyNumberFormat="1" applyFont="1" applyAlignment="1">
      <alignment horizontal="center" vertical="center" wrapText="1"/>
    </xf>
    <xf numFmtId="178" fontId="64" fillId="41" borderId="10" xfId="0" applyNumberFormat="1" applyFont="1" applyFill="1" applyBorder="1" applyAlignment="1">
      <alignment horizontal="center" vertical="center" wrapText="1"/>
    </xf>
    <xf numFmtId="178" fontId="66" fillId="0" borderId="0" xfId="0" applyNumberFormat="1" applyFont="1" applyAlignment="1">
      <alignment horizontal="center" vertical="center" wrapText="1"/>
    </xf>
    <xf numFmtId="178" fontId="16" fillId="37" borderId="16" xfId="0" applyNumberFormat="1" applyFont="1" applyFill="1" applyBorder="1" applyAlignment="1">
      <alignment horizontal="center" vertical="center" wrapText="1"/>
    </xf>
    <xf numFmtId="178" fontId="16" fillId="37" borderId="21" xfId="0" applyNumberFormat="1" applyFont="1" applyFill="1" applyBorder="1" applyAlignment="1">
      <alignment horizontal="center" vertical="center" wrapText="1"/>
    </xf>
    <xf numFmtId="178" fontId="16" fillId="37" borderId="18" xfId="0" applyNumberFormat="1" applyFont="1" applyFill="1" applyBorder="1" applyAlignment="1">
      <alignment horizontal="center" vertical="center" wrapText="1"/>
    </xf>
    <xf numFmtId="178" fontId="16" fillId="33" borderId="0" xfId="0" applyNumberFormat="1" applyFont="1" applyFill="1" applyBorder="1" applyAlignment="1">
      <alignment horizontal="center" vertical="center" wrapText="1"/>
    </xf>
    <xf numFmtId="0" fontId="43" fillId="0" borderId="0" xfId="53">
      <alignment/>
      <protection/>
    </xf>
    <xf numFmtId="14" fontId="43" fillId="0" borderId="0" xfId="53" applyNumberFormat="1">
      <alignment/>
      <protection/>
    </xf>
    <xf numFmtId="0" fontId="67" fillId="0" borderId="16" xfId="53" applyFont="1" applyBorder="1" applyAlignment="1">
      <alignment horizontal="center" vertical="center" wrapText="1"/>
      <protection/>
    </xf>
    <xf numFmtId="14" fontId="67" fillId="0" borderId="16" xfId="53" applyNumberFormat="1" applyFont="1" applyBorder="1" applyAlignment="1">
      <alignment horizontal="center" vertical="center" wrapText="1"/>
      <protection/>
    </xf>
    <xf numFmtId="14" fontId="67" fillId="39" borderId="16" xfId="53" applyNumberFormat="1" applyFont="1" applyFill="1" applyBorder="1" applyAlignment="1">
      <alignment horizontal="center" vertical="center" wrapText="1"/>
      <protection/>
    </xf>
    <xf numFmtId="0" fontId="67" fillId="0" borderId="16" xfId="53" applyFont="1" applyBorder="1" applyAlignment="1">
      <alignment horizontal="center" vertical="center" wrapText="1"/>
      <protection/>
    </xf>
    <xf numFmtId="14" fontId="67" fillId="37" borderId="16" xfId="53" applyNumberFormat="1" applyFont="1" applyFill="1" applyBorder="1" applyAlignment="1">
      <alignment horizontal="center" vertical="center" wrapText="1"/>
      <protection/>
    </xf>
    <xf numFmtId="14" fontId="67" fillId="42" borderId="16" xfId="53" applyNumberFormat="1" applyFont="1" applyFill="1" applyBorder="1" applyAlignment="1">
      <alignment horizontal="center" vertical="center" wrapText="1"/>
      <protection/>
    </xf>
    <xf numFmtId="0" fontId="67" fillId="0" borderId="16" xfId="53" applyFont="1" applyBorder="1" applyAlignment="1">
      <alignment horizontal="center" vertical="center" wrapText="1"/>
      <protection/>
    </xf>
    <xf numFmtId="14" fontId="67" fillId="39" borderId="16" xfId="53" applyNumberFormat="1" applyFont="1" applyFill="1" applyBorder="1" applyAlignment="1">
      <alignment horizontal="center" vertical="center" wrapText="1"/>
      <protection/>
    </xf>
    <xf numFmtId="14" fontId="67" fillId="39" borderId="22" xfId="53" applyNumberFormat="1" applyFont="1" applyFill="1" applyBorder="1" applyAlignment="1">
      <alignment horizontal="center" vertical="center" wrapText="1"/>
      <protection/>
    </xf>
    <xf numFmtId="178" fontId="64" fillId="37" borderId="12"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67" fillId="0" borderId="16" xfId="53" applyFont="1" applyBorder="1" applyAlignment="1">
      <alignment horizontal="center" vertical="center" wrapText="1"/>
      <protection/>
    </xf>
    <xf numFmtId="14" fontId="67" fillId="42" borderId="19" xfId="53" applyNumberFormat="1" applyFont="1" applyFill="1" applyBorder="1" applyAlignment="1">
      <alignment horizontal="center" vertical="center" wrapText="1"/>
      <protection/>
    </xf>
    <xf numFmtId="14" fontId="67" fillId="42" borderId="20" xfId="53" applyNumberFormat="1" applyFont="1" applyFill="1" applyBorder="1" applyAlignment="1">
      <alignment horizontal="center" vertical="center" wrapText="1"/>
      <protection/>
    </xf>
    <xf numFmtId="14" fontId="67" fillId="39" borderId="19" xfId="53" applyNumberFormat="1" applyFont="1" applyFill="1" applyBorder="1" applyAlignment="1">
      <alignment horizontal="center" vertical="center" wrapText="1"/>
      <protection/>
    </xf>
    <xf numFmtId="14" fontId="67" fillId="39" borderId="22" xfId="53" applyNumberFormat="1" applyFont="1" applyFill="1" applyBorder="1" applyAlignment="1">
      <alignment horizontal="center" vertical="center" wrapText="1"/>
      <protection/>
    </xf>
    <xf numFmtId="14" fontId="67" fillId="39" borderId="20" xfId="53" applyNumberFormat="1" applyFont="1" applyFill="1" applyBorder="1" applyAlignment="1">
      <alignment horizontal="center" vertical="center" wrapText="1"/>
      <protection/>
    </xf>
    <xf numFmtId="178" fontId="64" fillId="38" borderId="16"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AO463"/>
  <sheetViews>
    <sheetView tabSelected="1" zoomScale="60" zoomScaleNormal="60" zoomScaleSheetLayoutView="62" zoomScalePageLayoutView="0" workbookViewId="0" topLeftCell="A95">
      <selection activeCell="E174" sqref="E174"/>
    </sheetView>
  </sheetViews>
  <sheetFormatPr defaultColWidth="9.00390625" defaultRowHeight="12.75"/>
  <cols>
    <col min="1" max="1" width="14.625" style="1" customWidth="1"/>
    <col min="2" max="2" width="67.375" style="29" customWidth="1"/>
    <col min="3" max="3" width="6.75390625" style="158" customWidth="1"/>
    <col min="4" max="4" width="19.75390625" style="1" customWidth="1"/>
    <col min="5" max="5" width="18.625" style="2" customWidth="1"/>
    <col min="6" max="6" width="16.125" style="3" customWidth="1"/>
    <col min="7" max="7" width="40.125" style="273" customWidth="1"/>
    <col min="8" max="8" width="18.125" style="1" customWidth="1"/>
    <col min="9" max="9" width="18.875" style="1" bestFit="1" customWidth="1"/>
    <col min="10" max="10" width="30.25390625" style="1" bestFit="1" customWidth="1"/>
    <col min="11" max="15" width="9.125" style="1" customWidth="1"/>
    <col min="16" max="16" width="26.125" style="1" bestFit="1" customWidth="1"/>
    <col min="17" max="16384" width="9.125" style="1" customWidth="1"/>
  </cols>
  <sheetData>
    <row r="1" ht="18.75">
      <c r="I1" s="1" t="s">
        <v>0</v>
      </c>
    </row>
    <row r="2" spans="2:8" ht="22.5">
      <c r="B2" s="329" t="s">
        <v>1</v>
      </c>
      <c r="C2" s="329"/>
      <c r="D2" s="329"/>
      <c r="E2" s="329"/>
      <c r="F2" s="329"/>
      <c r="G2" s="329"/>
      <c r="H2" s="329"/>
    </row>
    <row r="3" spans="2:8" ht="18.75">
      <c r="B3" s="330"/>
      <c r="C3" s="330"/>
      <c r="D3" s="330"/>
      <c r="E3" s="330"/>
      <c r="F3" s="330"/>
      <c r="G3" s="330"/>
      <c r="H3" s="330"/>
    </row>
    <row r="5" spans="2:8" ht="18.75">
      <c r="B5" s="330" t="s">
        <v>1387</v>
      </c>
      <c r="C5" s="330"/>
      <c r="D5" s="330"/>
      <c r="E5" s="330"/>
      <c r="F5" s="330"/>
      <c r="G5" s="330"/>
      <c r="H5" s="330"/>
    </row>
    <row r="7" spans="1:41" ht="225">
      <c r="A7" s="132" t="s">
        <v>2</v>
      </c>
      <c r="B7" s="133" t="s">
        <v>3</v>
      </c>
      <c r="C7" s="159" t="s">
        <v>4</v>
      </c>
      <c r="D7" s="134" t="s">
        <v>5</v>
      </c>
      <c r="E7" s="135" t="s">
        <v>6</v>
      </c>
      <c r="F7" s="135" t="s">
        <v>7</v>
      </c>
      <c r="G7" s="274" t="s">
        <v>8</v>
      </c>
      <c r="H7" s="135" t="s">
        <v>9</v>
      </c>
      <c r="P7" s="64"/>
      <c r="Q7" s="64"/>
      <c r="R7" s="64"/>
      <c r="S7" s="64"/>
      <c r="T7" s="64"/>
      <c r="U7" s="64"/>
      <c r="V7" s="64"/>
      <c r="W7" s="64"/>
      <c r="X7" s="64"/>
      <c r="Y7" s="64"/>
      <c r="Z7" s="64"/>
      <c r="AA7" s="64"/>
      <c r="AB7" s="64"/>
      <c r="AC7" s="64"/>
      <c r="AD7" s="64"/>
      <c r="AE7" s="64"/>
      <c r="AF7" s="64"/>
      <c r="AG7" s="64"/>
      <c r="AH7" s="64"/>
      <c r="AI7" s="64"/>
      <c r="AJ7" s="64"/>
      <c r="AK7" s="64"/>
      <c r="AL7" s="64"/>
      <c r="AM7" s="64"/>
      <c r="AN7" s="64"/>
      <c r="AO7" s="64"/>
    </row>
    <row r="8" spans="1:41" s="9" customFormat="1" ht="18.75">
      <c r="A8" s="67">
        <v>1</v>
      </c>
      <c r="B8" s="17">
        <v>2</v>
      </c>
      <c r="C8" s="160">
        <v>3</v>
      </c>
      <c r="D8" s="8">
        <v>4</v>
      </c>
      <c r="E8" s="8">
        <v>5</v>
      </c>
      <c r="F8" s="8">
        <v>6</v>
      </c>
      <c r="G8" s="275">
        <v>7</v>
      </c>
      <c r="H8" s="8">
        <v>8</v>
      </c>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row>
    <row r="9" spans="1:41" ht="120">
      <c r="A9" s="66" t="s">
        <v>917</v>
      </c>
      <c r="B9" s="126" t="s">
        <v>11</v>
      </c>
      <c r="C9" s="161" t="s">
        <v>12</v>
      </c>
      <c r="D9" s="14">
        <v>393.37</v>
      </c>
      <c r="E9" s="22">
        <v>44739</v>
      </c>
      <c r="F9" s="62">
        <v>284</v>
      </c>
      <c r="G9" s="276" t="s">
        <v>1298</v>
      </c>
      <c r="H9" s="63">
        <v>44896</v>
      </c>
      <c r="P9" s="64"/>
      <c r="Q9" s="64"/>
      <c r="R9" s="64"/>
      <c r="S9" s="64"/>
      <c r="T9" s="64"/>
      <c r="U9" s="64"/>
      <c r="V9" s="64"/>
      <c r="W9" s="64"/>
      <c r="X9" s="64"/>
      <c r="Y9" s="64"/>
      <c r="Z9" s="64"/>
      <c r="AA9" s="64"/>
      <c r="AB9" s="64"/>
      <c r="AC9" s="64"/>
      <c r="AD9" s="64"/>
      <c r="AE9" s="64"/>
      <c r="AF9" s="64"/>
      <c r="AG9" s="64"/>
      <c r="AH9" s="64"/>
      <c r="AI9" s="64"/>
      <c r="AJ9" s="64"/>
      <c r="AK9" s="64"/>
      <c r="AL9" s="64"/>
      <c r="AM9" s="64"/>
      <c r="AN9" s="64"/>
      <c r="AO9" s="64"/>
    </row>
    <row r="10" spans="1:41" ht="409.5">
      <c r="A10" s="66" t="s">
        <v>918</v>
      </c>
      <c r="B10" s="126" t="s">
        <v>14</v>
      </c>
      <c r="C10" s="161" t="s">
        <v>15</v>
      </c>
      <c r="D10" s="14">
        <v>405.4</v>
      </c>
      <c r="E10" s="22">
        <v>44739</v>
      </c>
      <c r="F10" s="62">
        <v>284</v>
      </c>
      <c r="G10" s="276" t="s">
        <v>1298</v>
      </c>
      <c r="H10" s="63">
        <v>44896</v>
      </c>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row>
    <row r="11" spans="1:41" ht="37.5">
      <c r="A11" s="71" t="s">
        <v>922</v>
      </c>
      <c r="B11" s="127" t="s">
        <v>17</v>
      </c>
      <c r="C11" s="162"/>
      <c r="D11" s="72"/>
      <c r="E11" s="73"/>
      <c r="F11" s="74"/>
      <c r="G11" s="277"/>
      <c r="H11" s="75"/>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row>
    <row r="12" spans="1:41" ht="37.5">
      <c r="A12" s="71" t="s">
        <v>919</v>
      </c>
      <c r="B12" s="127" t="s">
        <v>19</v>
      </c>
      <c r="C12" s="162"/>
      <c r="D12" s="72"/>
      <c r="E12" s="73"/>
      <c r="F12" s="74"/>
      <c r="G12" s="277"/>
      <c r="H12" s="75"/>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row>
    <row r="13" spans="1:41" s="254" customFormat="1" ht="56.25">
      <c r="A13" s="247" t="s">
        <v>920</v>
      </c>
      <c r="B13" s="248" t="s">
        <v>21</v>
      </c>
      <c r="C13" s="249"/>
      <c r="D13" s="250">
        <v>576</v>
      </c>
      <c r="E13" s="251">
        <v>44739</v>
      </c>
      <c r="F13" s="252">
        <v>284</v>
      </c>
      <c r="G13" s="278" t="s">
        <v>1298</v>
      </c>
      <c r="H13" s="253">
        <v>44896</v>
      </c>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row>
    <row r="14" spans="1:41" ht="172.5">
      <c r="A14" s="66" t="s">
        <v>921</v>
      </c>
      <c r="B14" s="126" t="s">
        <v>23</v>
      </c>
      <c r="C14" s="161" t="s">
        <v>24</v>
      </c>
      <c r="D14" s="14">
        <v>432.67</v>
      </c>
      <c r="E14" s="22">
        <v>44739</v>
      </c>
      <c r="F14" s="62">
        <v>284</v>
      </c>
      <c r="G14" s="276" t="s">
        <v>1298</v>
      </c>
      <c r="H14" s="63">
        <v>44896</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row>
    <row r="15" spans="1:41" ht="56.25">
      <c r="A15" s="71" t="s">
        <v>923</v>
      </c>
      <c r="B15" s="127" t="s">
        <v>26</v>
      </c>
      <c r="C15" s="162"/>
      <c r="D15" s="72"/>
      <c r="E15" s="73"/>
      <c r="F15" s="74"/>
      <c r="G15" s="277"/>
      <c r="H15" s="75"/>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row>
    <row r="16" spans="1:41" ht="56.25">
      <c r="A16" s="71" t="s">
        <v>924</v>
      </c>
      <c r="B16" s="127" t="s">
        <v>28</v>
      </c>
      <c r="C16" s="162"/>
      <c r="D16" s="72"/>
      <c r="E16" s="73"/>
      <c r="F16" s="74"/>
      <c r="G16" s="277"/>
      <c r="H16" s="75"/>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row>
    <row r="17" spans="1:41" ht="409.5">
      <c r="A17" s="66" t="s">
        <v>925</v>
      </c>
      <c r="B17" s="126" t="s">
        <v>30</v>
      </c>
      <c r="C17" s="161" t="s">
        <v>31</v>
      </c>
      <c r="D17" s="14">
        <v>740</v>
      </c>
      <c r="E17" s="22">
        <v>44155</v>
      </c>
      <c r="F17" s="62">
        <v>664</v>
      </c>
      <c r="G17" s="279" t="s">
        <v>1242</v>
      </c>
      <c r="H17" s="63">
        <v>44194</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row>
    <row r="18" spans="1:41" ht="409.5">
      <c r="A18" s="66" t="s">
        <v>926</v>
      </c>
      <c r="B18" s="129" t="s">
        <v>33</v>
      </c>
      <c r="C18" s="161" t="s">
        <v>34</v>
      </c>
      <c r="D18" s="14">
        <v>587.33</v>
      </c>
      <c r="E18" s="22">
        <v>44739</v>
      </c>
      <c r="F18" s="62">
        <v>284</v>
      </c>
      <c r="G18" s="276" t="s">
        <v>1298</v>
      </c>
      <c r="H18" s="63">
        <v>44896</v>
      </c>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row>
    <row r="19" spans="1:41" ht="37.5">
      <c r="A19" s="71" t="s">
        <v>927</v>
      </c>
      <c r="B19" s="130" t="s">
        <v>36</v>
      </c>
      <c r="C19" s="162"/>
      <c r="D19" s="72"/>
      <c r="E19" s="73"/>
      <c r="F19" s="74"/>
      <c r="G19" s="277"/>
      <c r="H19" s="75"/>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row>
    <row r="20" spans="1:41" s="254" customFormat="1" ht="37.5">
      <c r="A20" s="247" t="s">
        <v>928</v>
      </c>
      <c r="B20" s="255" t="s">
        <v>38</v>
      </c>
      <c r="C20" s="256"/>
      <c r="D20" s="250">
        <v>870.67</v>
      </c>
      <c r="E20" s="257">
        <v>44606</v>
      </c>
      <c r="F20" s="252">
        <v>71</v>
      </c>
      <c r="G20" s="280" t="s">
        <v>1298</v>
      </c>
      <c r="H20" s="253">
        <v>44853</v>
      </c>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row>
    <row r="21" spans="1:41" ht="56.25">
      <c r="A21" s="71" t="s">
        <v>929</v>
      </c>
      <c r="B21" s="130" t="s">
        <v>40</v>
      </c>
      <c r="C21" s="162"/>
      <c r="D21" s="72"/>
      <c r="E21" s="73"/>
      <c r="F21" s="74"/>
      <c r="G21" s="277"/>
      <c r="H21" s="75"/>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row>
    <row r="22" spans="1:41" ht="217.5">
      <c r="A22" s="92" t="s">
        <v>930</v>
      </c>
      <c r="B22" s="107" t="s">
        <v>42</v>
      </c>
      <c r="C22" s="164" t="s">
        <v>1230</v>
      </c>
      <c r="D22" s="101">
        <v>887</v>
      </c>
      <c r="E22" s="94">
        <v>44606</v>
      </c>
      <c r="F22" s="95">
        <v>71</v>
      </c>
      <c r="G22" s="270" t="s">
        <v>1298</v>
      </c>
      <c r="H22" s="96">
        <v>44853</v>
      </c>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row>
    <row r="23" spans="1:41" ht="56.25">
      <c r="A23" s="71" t="s">
        <v>932</v>
      </c>
      <c r="B23" s="130" t="s">
        <v>44</v>
      </c>
      <c r="C23" s="162"/>
      <c r="D23" s="72"/>
      <c r="E23" s="73"/>
      <c r="F23" s="74"/>
      <c r="G23" s="277"/>
      <c r="H23" s="75"/>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row>
    <row r="24" spans="1:41" ht="56.25">
      <c r="A24" s="71" t="s">
        <v>933</v>
      </c>
      <c r="B24" s="130" t="s">
        <v>46</v>
      </c>
      <c r="C24" s="162"/>
      <c r="D24" s="72"/>
      <c r="E24" s="73"/>
      <c r="F24" s="74"/>
      <c r="G24" s="277"/>
      <c r="H24" s="75"/>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row>
    <row r="25" spans="1:41" s="254" customFormat="1" ht="409.5">
      <c r="A25" s="247" t="s">
        <v>934</v>
      </c>
      <c r="B25" s="255" t="s">
        <v>48</v>
      </c>
      <c r="C25" s="256" t="s">
        <v>931</v>
      </c>
      <c r="D25" s="250">
        <v>649.67</v>
      </c>
      <c r="E25" s="257">
        <v>44606</v>
      </c>
      <c r="F25" s="252">
        <v>71</v>
      </c>
      <c r="G25" s="280" t="s">
        <v>1298</v>
      </c>
      <c r="H25" s="253">
        <v>44853</v>
      </c>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row>
    <row r="26" spans="1:41" ht="409.5">
      <c r="A26" s="66" t="s">
        <v>935</v>
      </c>
      <c r="B26" s="129" t="s">
        <v>50</v>
      </c>
      <c r="C26" s="161" t="s">
        <v>51</v>
      </c>
      <c r="D26" s="14">
        <v>936.17</v>
      </c>
      <c r="E26" s="22">
        <v>44739</v>
      </c>
      <c r="F26" s="62">
        <v>284</v>
      </c>
      <c r="G26" s="276" t="s">
        <v>1298</v>
      </c>
      <c r="H26" s="63">
        <v>44896</v>
      </c>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row>
    <row r="27" spans="1:41" ht="37.5">
      <c r="A27" s="71" t="s">
        <v>936</v>
      </c>
      <c r="B27" s="130" t="s">
        <v>53</v>
      </c>
      <c r="C27" s="162"/>
      <c r="D27" s="72"/>
      <c r="E27" s="73"/>
      <c r="F27" s="74"/>
      <c r="G27" s="277"/>
      <c r="H27" s="75"/>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row>
    <row r="28" spans="1:41" ht="37.5">
      <c r="A28" s="66" t="s">
        <v>937</v>
      </c>
      <c r="B28" s="129" t="s">
        <v>55</v>
      </c>
      <c r="C28" s="161"/>
      <c r="D28" s="14">
        <v>887</v>
      </c>
      <c r="E28" s="22">
        <v>44155</v>
      </c>
      <c r="F28" s="62">
        <v>664</v>
      </c>
      <c r="G28" s="279" t="s">
        <v>1242</v>
      </c>
      <c r="H28" s="63">
        <v>44194</v>
      </c>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row>
    <row r="29" spans="1:41" s="3" customFormat="1" ht="56.25">
      <c r="A29" s="76" t="s">
        <v>938</v>
      </c>
      <c r="B29" s="130" t="s">
        <v>57</v>
      </c>
      <c r="C29" s="165"/>
      <c r="D29" s="77"/>
      <c r="E29" s="73"/>
      <c r="F29" s="78"/>
      <c r="G29" s="281"/>
      <c r="H29" s="79"/>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row>
    <row r="30" spans="1:41" s="258" customFormat="1" ht="292.5">
      <c r="A30" s="247" t="s">
        <v>939</v>
      </c>
      <c r="B30" s="255" t="s">
        <v>59</v>
      </c>
      <c r="C30" s="256" t="s">
        <v>1231</v>
      </c>
      <c r="D30" s="250">
        <v>987.33</v>
      </c>
      <c r="E30" s="257">
        <v>44739</v>
      </c>
      <c r="F30" s="252">
        <v>284</v>
      </c>
      <c r="G30" s="280" t="s">
        <v>1298</v>
      </c>
      <c r="H30" s="253">
        <v>44896</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spans="1:41" s="3" customFormat="1" ht="56.25">
      <c r="A31" s="76" t="s">
        <v>940</v>
      </c>
      <c r="B31" s="130" t="s">
        <v>61</v>
      </c>
      <c r="C31" s="165"/>
      <c r="D31" s="77"/>
      <c r="E31" s="73"/>
      <c r="F31" s="78"/>
      <c r="G31" s="281"/>
      <c r="H31" s="79"/>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spans="1:41" ht="56.25">
      <c r="A32" s="71" t="s">
        <v>941</v>
      </c>
      <c r="B32" s="130" t="s">
        <v>63</v>
      </c>
      <c r="C32" s="162"/>
      <c r="D32" s="72"/>
      <c r="E32" s="73"/>
      <c r="F32" s="207"/>
      <c r="G32" s="282"/>
      <c r="H32" s="75"/>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spans="1:41" ht="37.5">
      <c r="A33" s="66" t="s">
        <v>942</v>
      </c>
      <c r="B33" s="129" t="s">
        <v>65</v>
      </c>
      <c r="C33" s="161" t="s">
        <v>66</v>
      </c>
      <c r="D33" s="14">
        <v>545.67</v>
      </c>
      <c r="E33" s="205">
        <v>44606</v>
      </c>
      <c r="F33" s="208">
        <v>69</v>
      </c>
      <c r="G33" s="283">
        <v>2.46100000122E+21</v>
      </c>
      <c r="H33" s="206">
        <v>44831</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spans="1:41" ht="67.5">
      <c r="A34" s="66" t="s">
        <v>943</v>
      </c>
      <c r="B34" s="129" t="s">
        <v>68</v>
      </c>
      <c r="C34" s="161" t="s">
        <v>69</v>
      </c>
      <c r="D34" s="14">
        <v>629.33</v>
      </c>
      <c r="E34" s="205">
        <v>44606</v>
      </c>
      <c r="F34" s="208">
        <v>69</v>
      </c>
      <c r="G34" s="283">
        <v>2.46100000122E+21</v>
      </c>
      <c r="H34" s="206">
        <v>44831</v>
      </c>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spans="1:41" ht="60">
      <c r="A35" s="92" t="s">
        <v>944</v>
      </c>
      <c r="B35" s="107" t="s">
        <v>71</v>
      </c>
      <c r="C35" s="164" t="s">
        <v>72</v>
      </c>
      <c r="D35" s="101">
        <v>531.63</v>
      </c>
      <c r="E35" s="22">
        <v>44739</v>
      </c>
      <c r="F35" s="62">
        <v>284</v>
      </c>
      <c r="G35" s="276" t="s">
        <v>1298</v>
      </c>
      <c r="H35" s="63">
        <v>44896</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spans="1:41" ht="52.5">
      <c r="A36" s="71" t="s">
        <v>945</v>
      </c>
      <c r="B36" s="130" t="s">
        <v>74</v>
      </c>
      <c r="C36" s="162" t="s">
        <v>75</v>
      </c>
      <c r="D36" s="72"/>
      <c r="E36" s="73"/>
      <c r="F36" s="74"/>
      <c r="G36" s="277"/>
      <c r="H36" s="75"/>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spans="1:41" ht="105">
      <c r="A37" s="66" t="s">
        <v>946</v>
      </c>
      <c r="B37" s="129" t="s">
        <v>77</v>
      </c>
      <c r="C37" s="161" t="s">
        <v>78</v>
      </c>
      <c r="D37" s="68">
        <v>579.33</v>
      </c>
      <c r="E37" s="22">
        <v>44739</v>
      </c>
      <c r="F37" s="62">
        <v>284</v>
      </c>
      <c r="G37" s="276" t="s">
        <v>1298</v>
      </c>
      <c r="H37" s="63">
        <v>44896</v>
      </c>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spans="1:41" ht="135">
      <c r="A38" s="66" t="s">
        <v>947</v>
      </c>
      <c r="B38" s="129" t="s">
        <v>80</v>
      </c>
      <c r="C38" s="161" t="s">
        <v>81</v>
      </c>
      <c r="D38" s="68">
        <v>410</v>
      </c>
      <c r="E38" s="22">
        <v>44155</v>
      </c>
      <c r="F38" s="62">
        <v>664</v>
      </c>
      <c r="G38" s="284" t="s">
        <v>1242</v>
      </c>
      <c r="H38" s="63">
        <v>44194</v>
      </c>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spans="1:41" ht="232.5">
      <c r="A39" s="66" t="s">
        <v>948</v>
      </c>
      <c r="B39" s="129" t="s">
        <v>83</v>
      </c>
      <c r="C39" s="161" t="s">
        <v>84</v>
      </c>
      <c r="D39" s="203" t="s">
        <v>1388</v>
      </c>
      <c r="E39" s="22">
        <v>44655</v>
      </c>
      <c r="F39" s="209">
        <v>166</v>
      </c>
      <c r="G39" s="285">
        <v>2.46100000122E+21</v>
      </c>
      <c r="H39" s="206">
        <v>44820</v>
      </c>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spans="1:41" ht="142.5">
      <c r="A40" s="66" t="s">
        <v>949</v>
      </c>
      <c r="B40" s="129" t="s">
        <v>86</v>
      </c>
      <c r="C40" s="161" t="s">
        <v>87</v>
      </c>
      <c r="D40" s="203" t="s">
        <v>1358</v>
      </c>
      <c r="E40" s="22">
        <v>44655</v>
      </c>
      <c r="F40" s="204">
        <v>166</v>
      </c>
      <c r="G40" s="286">
        <v>2.46100000122E+21</v>
      </c>
      <c r="H40" s="22">
        <v>44820</v>
      </c>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spans="1:41" ht="390">
      <c r="A41" s="66" t="s">
        <v>950</v>
      </c>
      <c r="B41" s="129" t="s">
        <v>89</v>
      </c>
      <c r="C41" s="161" t="s">
        <v>90</v>
      </c>
      <c r="D41" s="203" t="s">
        <v>1389</v>
      </c>
      <c r="E41" s="22">
        <v>44655</v>
      </c>
      <c r="F41" s="209">
        <v>166</v>
      </c>
      <c r="G41" s="285">
        <v>2.46100000122E+21</v>
      </c>
      <c r="H41" s="206">
        <v>44820</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spans="1:41" ht="37.5">
      <c r="A42" s="71" t="s">
        <v>951</v>
      </c>
      <c r="B42" s="130" t="s">
        <v>92</v>
      </c>
      <c r="C42" s="162"/>
      <c r="D42" s="80"/>
      <c r="E42" s="73"/>
      <c r="F42" s="74"/>
      <c r="G42" s="277"/>
      <c r="H42" s="75"/>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spans="1:41" ht="322.5">
      <c r="A43" s="66" t="s">
        <v>952</v>
      </c>
      <c r="B43" s="129" t="s">
        <v>94</v>
      </c>
      <c r="C43" s="161" t="s">
        <v>95</v>
      </c>
      <c r="D43" s="203" t="s">
        <v>1390</v>
      </c>
      <c r="E43" s="22">
        <v>44655</v>
      </c>
      <c r="F43" s="209">
        <v>166</v>
      </c>
      <c r="G43" s="285">
        <v>2.46100000122E+21</v>
      </c>
      <c r="H43" s="206">
        <v>44820</v>
      </c>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spans="1:41" ht="120">
      <c r="A44" s="66" t="s">
        <v>953</v>
      </c>
      <c r="B44" s="129" t="s">
        <v>97</v>
      </c>
      <c r="C44" s="161" t="s">
        <v>98</v>
      </c>
      <c r="D44" s="203">
        <v>826.33</v>
      </c>
      <c r="E44" s="22">
        <v>44655</v>
      </c>
      <c r="F44" s="204">
        <v>166</v>
      </c>
      <c r="G44" s="286">
        <v>2.46100000122E+21</v>
      </c>
      <c r="H44" s="22">
        <v>44820</v>
      </c>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spans="1:41" ht="165">
      <c r="A45" s="66" t="s">
        <v>954</v>
      </c>
      <c r="B45" s="129" t="s">
        <v>100</v>
      </c>
      <c r="C45" s="161" t="s">
        <v>101</v>
      </c>
      <c r="D45" s="68">
        <v>978.33</v>
      </c>
      <c r="E45" s="22">
        <v>44480</v>
      </c>
      <c r="F45" s="62">
        <v>683</v>
      </c>
      <c r="G45" s="279" t="s">
        <v>1299</v>
      </c>
      <c r="H45" s="63">
        <v>44553</v>
      </c>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spans="1:41" ht="142.5">
      <c r="A46" s="66" t="s">
        <v>955</v>
      </c>
      <c r="B46" s="129" t="s">
        <v>103</v>
      </c>
      <c r="C46" s="161" t="s">
        <v>104</v>
      </c>
      <c r="D46" s="68">
        <v>2330</v>
      </c>
      <c r="E46" s="22">
        <v>44480</v>
      </c>
      <c r="F46" s="62">
        <v>683</v>
      </c>
      <c r="G46" s="279" t="s">
        <v>1299</v>
      </c>
      <c r="H46" s="63">
        <v>44553</v>
      </c>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spans="1:41" ht="315">
      <c r="A47" s="66" t="s">
        <v>956</v>
      </c>
      <c r="B47" s="129" t="s">
        <v>1281</v>
      </c>
      <c r="C47" s="161" t="s">
        <v>107</v>
      </c>
      <c r="D47" s="68">
        <v>6259.48</v>
      </c>
      <c r="E47" s="22">
        <v>44740</v>
      </c>
      <c r="F47" s="204">
        <v>290</v>
      </c>
      <c r="G47" s="286">
        <v>2.46100000122E+21</v>
      </c>
      <c r="H47" s="22">
        <v>44816</v>
      </c>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spans="1:41" ht="202.5">
      <c r="A48" s="66" t="s">
        <v>957</v>
      </c>
      <c r="B48" s="129" t="s">
        <v>109</v>
      </c>
      <c r="C48" s="161" t="s">
        <v>110</v>
      </c>
      <c r="D48" s="68">
        <v>11425.28</v>
      </c>
      <c r="E48" s="22">
        <v>44740</v>
      </c>
      <c r="F48" s="209">
        <v>290</v>
      </c>
      <c r="G48" s="283">
        <v>2.46100000122E+21</v>
      </c>
      <c r="H48" s="206">
        <v>44816</v>
      </c>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spans="1:41" ht="360">
      <c r="A49" s="66" t="s">
        <v>958</v>
      </c>
      <c r="B49" s="129" t="s">
        <v>112</v>
      </c>
      <c r="C49" s="161" t="s">
        <v>113</v>
      </c>
      <c r="D49" s="68">
        <v>13512.45</v>
      </c>
      <c r="E49" s="22">
        <v>44740</v>
      </c>
      <c r="F49" s="209">
        <v>290</v>
      </c>
      <c r="G49" s="285">
        <v>2.46100000122E+21</v>
      </c>
      <c r="H49" s="206">
        <v>44816</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spans="1:41" ht="409.5">
      <c r="A50" s="66" t="s">
        <v>959</v>
      </c>
      <c r="B50" s="129" t="s">
        <v>115</v>
      </c>
      <c r="C50" s="161" t="s">
        <v>116</v>
      </c>
      <c r="D50" s="68">
        <v>14708.13</v>
      </c>
      <c r="E50" s="22">
        <v>44740</v>
      </c>
      <c r="F50" s="209">
        <v>290</v>
      </c>
      <c r="G50" s="285">
        <v>2.46100000122E+21</v>
      </c>
      <c r="H50" s="206">
        <v>44816</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spans="1:41" ht="135">
      <c r="A51" s="66" t="s">
        <v>960</v>
      </c>
      <c r="B51" s="129" t="s">
        <v>118</v>
      </c>
      <c r="C51" s="161" t="s">
        <v>119</v>
      </c>
      <c r="D51" s="203">
        <v>1892.16</v>
      </c>
      <c r="E51" s="22">
        <v>44553</v>
      </c>
      <c r="F51" s="62">
        <v>1002</v>
      </c>
      <c r="G51" s="279" t="s">
        <v>1357</v>
      </c>
      <c r="H51" s="63">
        <v>44466</v>
      </c>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spans="1:41" ht="165">
      <c r="A52" s="66" t="s">
        <v>961</v>
      </c>
      <c r="B52" s="129" t="s">
        <v>121</v>
      </c>
      <c r="C52" s="161" t="s">
        <v>122</v>
      </c>
      <c r="D52" s="203">
        <v>2242.5</v>
      </c>
      <c r="E52" s="22">
        <v>44553</v>
      </c>
      <c r="F52" s="62">
        <v>1002</v>
      </c>
      <c r="G52" s="279" t="s">
        <v>1357</v>
      </c>
      <c r="H52" s="63">
        <v>44466</v>
      </c>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spans="1:41" ht="277.5">
      <c r="A53" s="66" t="s">
        <v>962</v>
      </c>
      <c r="B53" s="129" t="s">
        <v>124</v>
      </c>
      <c r="C53" s="161" t="s">
        <v>125</v>
      </c>
      <c r="D53" s="203">
        <v>6061.57</v>
      </c>
      <c r="E53" s="22">
        <v>44553</v>
      </c>
      <c r="F53" s="62">
        <v>1002</v>
      </c>
      <c r="G53" s="279" t="s">
        <v>1357</v>
      </c>
      <c r="H53" s="63">
        <v>44466</v>
      </c>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spans="1:41" ht="337.5">
      <c r="A54" s="66" t="s">
        <v>963</v>
      </c>
      <c r="B54" s="129" t="s">
        <v>129</v>
      </c>
      <c r="C54" s="161" t="s">
        <v>130</v>
      </c>
      <c r="D54" s="203">
        <v>6932.9</v>
      </c>
      <c r="E54" s="22">
        <v>44553</v>
      </c>
      <c r="F54" s="62">
        <v>1002</v>
      </c>
      <c r="G54" s="279" t="s">
        <v>1357</v>
      </c>
      <c r="H54" s="63">
        <v>44466</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spans="1:41" ht="337.5">
      <c r="A55" s="66" t="s">
        <v>964</v>
      </c>
      <c r="B55" s="129" t="s">
        <v>132</v>
      </c>
      <c r="C55" s="161" t="s">
        <v>133</v>
      </c>
      <c r="D55" s="203">
        <v>6369.64</v>
      </c>
      <c r="E55" s="22">
        <v>44553</v>
      </c>
      <c r="F55" s="62">
        <v>1002</v>
      </c>
      <c r="G55" s="279" t="s">
        <v>1357</v>
      </c>
      <c r="H55" s="63">
        <v>44466</v>
      </c>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spans="1:41" ht="397.5">
      <c r="A56" s="92" t="s">
        <v>966</v>
      </c>
      <c r="B56" s="107" t="s">
        <v>965</v>
      </c>
      <c r="C56" s="164" t="s">
        <v>134</v>
      </c>
      <c r="D56" s="93">
        <v>15350</v>
      </c>
      <c r="E56" s="94">
        <v>44922</v>
      </c>
      <c r="F56" s="95">
        <v>890</v>
      </c>
      <c r="G56" s="310">
        <v>2.46100000122E+21</v>
      </c>
      <c r="H56" s="124">
        <v>44977</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spans="1:41" ht="18.75">
      <c r="A57" s="71" t="s">
        <v>967</v>
      </c>
      <c r="B57" s="130" t="s">
        <v>127</v>
      </c>
      <c r="C57" s="162"/>
      <c r="D57" s="80"/>
      <c r="E57" s="73"/>
      <c r="F57" s="74"/>
      <c r="G57" s="277"/>
      <c r="H57" s="75"/>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spans="1:41" ht="225">
      <c r="A58" s="66" t="s">
        <v>968</v>
      </c>
      <c r="B58" s="129" t="s">
        <v>136</v>
      </c>
      <c r="C58" s="161" t="s">
        <v>137</v>
      </c>
      <c r="D58" s="203">
        <v>2479.74</v>
      </c>
      <c r="E58" s="22">
        <v>44553</v>
      </c>
      <c r="F58" s="62">
        <v>1002</v>
      </c>
      <c r="G58" s="279" t="s">
        <v>1357</v>
      </c>
      <c r="H58" s="63">
        <v>44466</v>
      </c>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spans="1:41" ht="262.5">
      <c r="A59" s="66" t="s">
        <v>969</v>
      </c>
      <c r="B59" s="129" t="s">
        <v>139</v>
      </c>
      <c r="C59" s="161" t="s">
        <v>140</v>
      </c>
      <c r="D59" s="203">
        <v>741</v>
      </c>
      <c r="E59" s="22">
        <v>44553</v>
      </c>
      <c r="F59" s="62">
        <v>1002</v>
      </c>
      <c r="G59" s="279" t="s">
        <v>1357</v>
      </c>
      <c r="H59" s="63">
        <v>44466</v>
      </c>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spans="1:41" s="254" customFormat="1" ht="382.5">
      <c r="A60" s="247" t="s">
        <v>970</v>
      </c>
      <c r="B60" s="255" t="s">
        <v>1309</v>
      </c>
      <c r="C60" s="256" t="s">
        <v>143</v>
      </c>
      <c r="D60" s="259">
        <v>20312</v>
      </c>
      <c r="E60" s="257">
        <v>44631</v>
      </c>
      <c r="F60" s="260">
        <v>131</v>
      </c>
      <c r="G60" s="287">
        <v>2.46100000121E+21</v>
      </c>
      <c r="H60" s="257">
        <v>44820</v>
      </c>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spans="1:41" ht="225">
      <c r="A61" s="92" t="s">
        <v>973</v>
      </c>
      <c r="B61" s="107" t="s">
        <v>972</v>
      </c>
      <c r="C61" s="164" t="s">
        <v>155</v>
      </c>
      <c r="D61" s="93">
        <v>45083.33</v>
      </c>
      <c r="E61" s="97">
        <v>44733</v>
      </c>
      <c r="F61" s="210">
        <v>268</v>
      </c>
      <c r="G61" s="286">
        <v>2.46100000122E+21</v>
      </c>
      <c r="H61" s="97">
        <v>44805</v>
      </c>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spans="1:41" ht="75">
      <c r="A62" s="87" t="s">
        <v>973</v>
      </c>
      <c r="B62" s="131" t="s">
        <v>972</v>
      </c>
      <c r="C62" s="166"/>
      <c r="D62" s="90">
        <v>36150</v>
      </c>
      <c r="E62" s="91">
        <v>44732</v>
      </c>
      <c r="F62" s="88">
        <v>260</v>
      </c>
      <c r="G62" s="270">
        <v>2.46100000121E+21</v>
      </c>
      <c r="H62" s="89">
        <v>44853</v>
      </c>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spans="1:41" s="254" customFormat="1" ht="56.25">
      <c r="A63" s="247" t="s">
        <v>904</v>
      </c>
      <c r="B63" s="255" t="s">
        <v>974</v>
      </c>
      <c r="C63" s="256"/>
      <c r="D63" s="259">
        <v>29866.67</v>
      </c>
      <c r="E63" s="257">
        <v>44886</v>
      </c>
      <c r="F63" s="252">
        <v>667</v>
      </c>
      <c r="G63" s="278" t="s">
        <v>1343</v>
      </c>
      <c r="H63" s="253">
        <v>44977</v>
      </c>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spans="1:41" ht="56.25">
      <c r="A64" s="71" t="s">
        <v>976</v>
      </c>
      <c r="B64" s="130" t="s">
        <v>975</v>
      </c>
      <c r="C64" s="162"/>
      <c r="D64" s="80"/>
      <c r="E64" s="73"/>
      <c r="F64" s="74"/>
      <c r="G64" s="277"/>
      <c r="H64" s="75"/>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spans="1:41" ht="37.5">
      <c r="A65" s="92" t="s">
        <v>978</v>
      </c>
      <c r="B65" s="107" t="s">
        <v>977</v>
      </c>
      <c r="C65" s="164"/>
      <c r="D65" s="93">
        <v>21935</v>
      </c>
      <c r="E65" s="94">
        <v>44172</v>
      </c>
      <c r="F65" s="95">
        <v>736</v>
      </c>
      <c r="G65" s="271" t="s">
        <v>1243</v>
      </c>
      <c r="H65" s="96">
        <v>44190</v>
      </c>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spans="1:41" ht="285">
      <c r="A66" s="92" t="s">
        <v>980</v>
      </c>
      <c r="B66" s="107" t="s">
        <v>979</v>
      </c>
      <c r="C66" s="164" t="s">
        <v>150</v>
      </c>
      <c r="D66" s="93">
        <v>24900</v>
      </c>
      <c r="E66" s="94">
        <v>44620</v>
      </c>
      <c r="F66" s="95">
        <v>101</v>
      </c>
      <c r="G66" s="271" t="s">
        <v>1338</v>
      </c>
      <c r="H66" s="96">
        <v>44760</v>
      </c>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spans="1:41" ht="409.5">
      <c r="A67" s="92" t="s">
        <v>982</v>
      </c>
      <c r="B67" s="107" t="s">
        <v>981</v>
      </c>
      <c r="C67" s="164" t="s">
        <v>160</v>
      </c>
      <c r="D67" s="93">
        <v>22283.33</v>
      </c>
      <c r="E67" s="94">
        <v>44733</v>
      </c>
      <c r="F67" s="95">
        <v>269</v>
      </c>
      <c r="G67" s="270" t="s">
        <v>1336</v>
      </c>
      <c r="H67" s="96">
        <v>44886</v>
      </c>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spans="1:41" s="254" customFormat="1" ht="382.5">
      <c r="A68" s="247" t="s">
        <v>983</v>
      </c>
      <c r="B68" s="255" t="s">
        <v>1308</v>
      </c>
      <c r="C68" s="256" t="s">
        <v>143</v>
      </c>
      <c r="D68" s="259">
        <v>20312</v>
      </c>
      <c r="E68" s="257">
        <v>44631</v>
      </c>
      <c r="F68" s="261">
        <v>131</v>
      </c>
      <c r="G68" s="288">
        <v>2.46100000121E+21</v>
      </c>
      <c r="H68" s="257">
        <v>44820</v>
      </c>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spans="1:41" ht="75">
      <c r="A69" s="87" t="s">
        <v>971</v>
      </c>
      <c r="B69" s="131" t="s">
        <v>984</v>
      </c>
      <c r="C69" s="166"/>
      <c r="D69" s="90">
        <v>36150</v>
      </c>
      <c r="E69" s="91">
        <v>44732</v>
      </c>
      <c r="F69" s="88">
        <v>260</v>
      </c>
      <c r="G69" s="270" t="s">
        <v>1325</v>
      </c>
      <c r="H69" s="89">
        <v>44853</v>
      </c>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spans="1:41" ht="225" customHeight="1">
      <c r="A70" s="92" t="s">
        <v>971</v>
      </c>
      <c r="B70" s="107" t="s">
        <v>984</v>
      </c>
      <c r="C70" s="164" t="s">
        <v>155</v>
      </c>
      <c r="D70" s="93">
        <v>45083.33</v>
      </c>
      <c r="E70" s="97">
        <v>44733</v>
      </c>
      <c r="F70" s="210">
        <v>268</v>
      </c>
      <c r="G70" s="286">
        <v>2.46100000122E+21</v>
      </c>
      <c r="H70" s="97">
        <v>44805</v>
      </c>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spans="1:41" ht="37.5">
      <c r="A71" s="71" t="s">
        <v>986</v>
      </c>
      <c r="B71" s="130" t="s">
        <v>985</v>
      </c>
      <c r="C71" s="162"/>
      <c r="D71" s="80"/>
      <c r="E71" s="73"/>
      <c r="F71" s="74"/>
      <c r="G71" s="277"/>
      <c r="H71" s="75"/>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spans="1:41" ht="409.5">
      <c r="A72" s="92" t="s">
        <v>905</v>
      </c>
      <c r="B72" s="107" t="s">
        <v>175</v>
      </c>
      <c r="C72" s="164" t="s">
        <v>176</v>
      </c>
      <c r="D72" s="93">
        <v>29866.67</v>
      </c>
      <c r="E72" s="97">
        <v>44886</v>
      </c>
      <c r="F72" s="95">
        <v>667</v>
      </c>
      <c r="G72" s="270">
        <v>2.46100000122E+21</v>
      </c>
      <c r="H72" s="96">
        <v>44977</v>
      </c>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spans="1:41" ht="56.25">
      <c r="A73" s="212" t="s">
        <v>988</v>
      </c>
      <c r="B73" s="213" t="s">
        <v>987</v>
      </c>
      <c r="C73" s="214"/>
      <c r="D73" s="215"/>
      <c r="E73" s="216"/>
      <c r="F73" s="207"/>
      <c r="G73" s="282"/>
      <c r="H73" s="217"/>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spans="1:41" ht="56.25">
      <c r="A74" s="211" t="s">
        <v>990</v>
      </c>
      <c r="B74" s="211" t="s">
        <v>989</v>
      </c>
      <c r="C74" s="224"/>
      <c r="D74" s="222">
        <v>21935</v>
      </c>
      <c r="E74" s="192">
        <v>44774</v>
      </c>
      <c r="F74" s="224">
        <v>404</v>
      </c>
      <c r="G74" s="283">
        <v>2.46100000122E+21</v>
      </c>
      <c r="H74" s="225">
        <v>44819</v>
      </c>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spans="1:41" ht="409.5">
      <c r="A75" s="218" t="s">
        <v>992</v>
      </c>
      <c r="B75" s="219" t="s">
        <v>991</v>
      </c>
      <c r="C75" s="220" t="s">
        <v>169</v>
      </c>
      <c r="D75" s="146">
        <v>24900</v>
      </c>
      <c r="E75" s="147">
        <v>44774</v>
      </c>
      <c r="F75" s="220">
        <v>401</v>
      </c>
      <c r="G75" s="286">
        <v>2.46100000122E+21</v>
      </c>
      <c r="H75" s="221">
        <v>44819</v>
      </c>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spans="1:41" ht="409.5">
      <c r="A76" s="92" t="s">
        <v>994</v>
      </c>
      <c r="B76" s="107" t="s">
        <v>993</v>
      </c>
      <c r="C76" s="164" t="s">
        <v>179</v>
      </c>
      <c r="D76" s="93">
        <v>22283.33</v>
      </c>
      <c r="E76" s="94">
        <v>44733</v>
      </c>
      <c r="F76" s="95">
        <v>269</v>
      </c>
      <c r="G76" s="270" t="s">
        <v>1336</v>
      </c>
      <c r="H76" s="96">
        <v>44886</v>
      </c>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spans="1:41" ht="397.5">
      <c r="A77" s="92" t="s">
        <v>996</v>
      </c>
      <c r="B77" s="107" t="s">
        <v>995</v>
      </c>
      <c r="C77" s="164" t="s">
        <v>182</v>
      </c>
      <c r="D77" s="93">
        <v>43663.33</v>
      </c>
      <c r="E77" s="94">
        <v>44802</v>
      </c>
      <c r="F77" s="95">
        <v>455</v>
      </c>
      <c r="G77" s="286">
        <v>2.46100000122E+21</v>
      </c>
      <c r="H77" s="96">
        <v>44827</v>
      </c>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spans="1:41" ht="409.5">
      <c r="A78" s="92" t="s">
        <v>151</v>
      </c>
      <c r="B78" s="107" t="s">
        <v>152</v>
      </c>
      <c r="C78" s="164" t="s">
        <v>185</v>
      </c>
      <c r="D78" s="93">
        <v>119985</v>
      </c>
      <c r="E78" s="97">
        <v>44620</v>
      </c>
      <c r="F78" s="95">
        <v>102</v>
      </c>
      <c r="G78" s="271" t="s">
        <v>1342</v>
      </c>
      <c r="H78" s="96">
        <v>44771</v>
      </c>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spans="1:41" s="254" customFormat="1" ht="409.5">
      <c r="A79" s="247" t="s">
        <v>997</v>
      </c>
      <c r="B79" s="262" t="s">
        <v>998</v>
      </c>
      <c r="C79" s="256" t="s">
        <v>192</v>
      </c>
      <c r="D79" s="259">
        <v>90000</v>
      </c>
      <c r="E79" s="251">
        <v>44112</v>
      </c>
      <c r="F79" s="252">
        <v>557</v>
      </c>
      <c r="G79" s="280" t="s">
        <v>1335</v>
      </c>
      <c r="H79" s="253">
        <v>44189</v>
      </c>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spans="1:41" ht="37.5">
      <c r="A80" s="71" t="s">
        <v>1000</v>
      </c>
      <c r="B80" s="86" t="s">
        <v>999</v>
      </c>
      <c r="C80" s="162"/>
      <c r="D80" s="80"/>
      <c r="E80" s="82"/>
      <c r="F80" s="74"/>
      <c r="G80" s="277"/>
      <c r="H80" s="75"/>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spans="1:41" ht="18.75">
      <c r="A81" s="71" t="s">
        <v>1001</v>
      </c>
      <c r="B81" s="86" t="s">
        <v>195</v>
      </c>
      <c r="C81" s="162"/>
      <c r="D81" s="72"/>
      <c r="E81" s="83"/>
      <c r="F81" s="74"/>
      <c r="G81" s="282"/>
      <c r="H81" s="75"/>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spans="1:41" ht="240">
      <c r="A82" s="92" t="s">
        <v>1004</v>
      </c>
      <c r="B82" s="108" t="s">
        <v>197</v>
      </c>
      <c r="C82" s="164" t="s">
        <v>198</v>
      </c>
      <c r="D82" s="101">
        <v>26746.67</v>
      </c>
      <c r="E82" s="96">
        <v>44760</v>
      </c>
      <c r="F82" s="201">
        <v>374</v>
      </c>
      <c r="G82" s="289" t="s">
        <v>1378</v>
      </c>
      <c r="H82" s="202">
        <v>44897</v>
      </c>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spans="1:41" ht="345">
      <c r="A83" s="92" t="s">
        <v>858</v>
      </c>
      <c r="B83" s="108" t="s">
        <v>207</v>
      </c>
      <c r="C83" s="164" t="s">
        <v>208</v>
      </c>
      <c r="D83" s="101">
        <v>53346.67</v>
      </c>
      <c r="E83" s="96">
        <v>44760</v>
      </c>
      <c r="F83" s="201">
        <v>374</v>
      </c>
      <c r="G83" s="289" t="s">
        <v>1378</v>
      </c>
      <c r="H83" s="202">
        <v>44897</v>
      </c>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spans="1:41" ht="300">
      <c r="A84" s="92" t="s">
        <v>1005</v>
      </c>
      <c r="B84" s="108" t="s">
        <v>219</v>
      </c>
      <c r="C84" s="167" t="s">
        <v>220</v>
      </c>
      <c r="D84" s="101">
        <v>93773.33</v>
      </c>
      <c r="E84" s="96">
        <v>44760</v>
      </c>
      <c r="F84" s="201">
        <v>374</v>
      </c>
      <c r="G84" s="289" t="s">
        <v>1378</v>
      </c>
      <c r="H84" s="202">
        <v>44897</v>
      </c>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spans="1:41" ht="37.5">
      <c r="A85" s="71" t="s">
        <v>1006</v>
      </c>
      <c r="B85" s="86" t="s">
        <v>200</v>
      </c>
      <c r="C85" s="162"/>
      <c r="D85" s="72"/>
      <c r="E85" s="83"/>
      <c r="F85" s="74"/>
      <c r="G85" s="290"/>
      <c r="H85" s="75"/>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spans="1:41" ht="360">
      <c r="A86" s="92" t="s">
        <v>1002</v>
      </c>
      <c r="B86" s="108" t="s">
        <v>213</v>
      </c>
      <c r="C86" s="164" t="s">
        <v>214</v>
      </c>
      <c r="D86" s="101">
        <v>64786.67</v>
      </c>
      <c r="E86" s="96">
        <v>44760</v>
      </c>
      <c r="F86" s="201">
        <v>374</v>
      </c>
      <c r="G86" s="289" t="s">
        <v>1378</v>
      </c>
      <c r="H86" s="202">
        <v>44897</v>
      </c>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spans="1:41" ht="307.5">
      <c r="A87" s="92" t="s">
        <v>1007</v>
      </c>
      <c r="B87" s="108" t="s">
        <v>225</v>
      </c>
      <c r="C87" s="167" t="s">
        <v>226</v>
      </c>
      <c r="D87" s="101">
        <v>81550</v>
      </c>
      <c r="E87" s="96">
        <v>44760</v>
      </c>
      <c r="F87" s="201">
        <v>374</v>
      </c>
      <c r="G87" s="289" t="s">
        <v>1378</v>
      </c>
      <c r="H87" s="202">
        <v>44897</v>
      </c>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spans="1:41" ht="307.5">
      <c r="A88" s="92" t="s">
        <v>1009</v>
      </c>
      <c r="B88" s="108" t="s">
        <v>1008</v>
      </c>
      <c r="C88" s="164" t="s">
        <v>203</v>
      </c>
      <c r="D88" s="101"/>
      <c r="E88" s="96"/>
      <c r="F88" s="95"/>
      <c r="G88" s="271"/>
      <c r="H88" s="96"/>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spans="1:41" ht="307.5">
      <c r="A89" s="71" t="s">
        <v>1011</v>
      </c>
      <c r="B89" s="86" t="s">
        <v>1010</v>
      </c>
      <c r="C89" s="162" t="s">
        <v>211</v>
      </c>
      <c r="D89" s="72"/>
      <c r="E89" s="75"/>
      <c r="F89" s="74"/>
      <c r="G89" s="277"/>
      <c r="H89" s="75"/>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spans="1:41" ht="409.5">
      <c r="A90" s="71" t="s">
        <v>1003</v>
      </c>
      <c r="B90" s="86" t="s">
        <v>1012</v>
      </c>
      <c r="C90" s="168" t="s">
        <v>223</v>
      </c>
      <c r="D90" s="72"/>
      <c r="E90" s="75"/>
      <c r="F90" s="74"/>
      <c r="G90" s="277"/>
      <c r="H90" s="75"/>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spans="1:41" ht="37.5">
      <c r="A91" s="92" t="s">
        <v>1013</v>
      </c>
      <c r="B91" s="108" t="s">
        <v>205</v>
      </c>
      <c r="C91" s="164"/>
      <c r="D91" s="101">
        <v>1902680</v>
      </c>
      <c r="E91" s="113">
        <v>44018</v>
      </c>
      <c r="F91" s="95">
        <v>377</v>
      </c>
      <c r="G91" s="271" t="s">
        <v>1240</v>
      </c>
      <c r="H91" s="96">
        <v>44131</v>
      </c>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spans="1:41" ht="409.5">
      <c r="A92" s="71" t="s">
        <v>1014</v>
      </c>
      <c r="B92" s="86" t="s">
        <v>216</v>
      </c>
      <c r="C92" s="162" t="s">
        <v>217</v>
      </c>
      <c r="D92" s="72"/>
      <c r="E92" s="75"/>
      <c r="F92" s="74"/>
      <c r="G92" s="277"/>
      <c r="H92" s="75"/>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spans="1:41" ht="18.75">
      <c r="A93" s="71" t="s">
        <v>1015</v>
      </c>
      <c r="B93" s="86" t="s">
        <v>228</v>
      </c>
      <c r="C93" s="168"/>
      <c r="D93" s="72"/>
      <c r="E93" s="83"/>
      <c r="F93" s="74"/>
      <c r="G93" s="277"/>
      <c r="H93" s="75"/>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spans="1:41" ht="56.25">
      <c r="A94" s="71" t="s">
        <v>1016</v>
      </c>
      <c r="B94" s="86" t="s">
        <v>230</v>
      </c>
      <c r="C94" s="168"/>
      <c r="D94" s="72"/>
      <c r="E94" s="75"/>
      <c r="F94" s="74"/>
      <c r="G94" s="277"/>
      <c r="H94" s="75"/>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spans="1:41" ht="37.5">
      <c r="A95" s="92" t="s">
        <v>1017</v>
      </c>
      <c r="B95" s="108" t="s">
        <v>232</v>
      </c>
      <c r="C95" s="167"/>
      <c r="D95" s="101">
        <v>215907.85</v>
      </c>
      <c r="E95" s="96">
        <v>44116</v>
      </c>
      <c r="F95" s="95">
        <v>565</v>
      </c>
      <c r="G95" s="271" t="s">
        <v>1241</v>
      </c>
      <c r="H95" s="96">
        <v>44175</v>
      </c>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spans="1:41" ht="18.75">
      <c r="A96" s="92" t="s">
        <v>1018</v>
      </c>
      <c r="B96" s="108" t="s">
        <v>234</v>
      </c>
      <c r="C96" s="167" t="s">
        <v>235</v>
      </c>
      <c r="D96" s="101">
        <v>206.67</v>
      </c>
      <c r="E96" s="225">
        <v>44746</v>
      </c>
      <c r="F96" s="224">
        <v>314</v>
      </c>
      <c r="G96" s="291" t="s">
        <v>1367</v>
      </c>
      <c r="H96" s="225">
        <v>44890</v>
      </c>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spans="1:41" ht="18.75">
      <c r="A97" s="92" t="s">
        <v>1021</v>
      </c>
      <c r="B97" s="108" t="s">
        <v>237</v>
      </c>
      <c r="C97" s="167" t="s">
        <v>235</v>
      </c>
      <c r="D97" s="114">
        <v>221.27</v>
      </c>
      <c r="E97" s="225">
        <v>44746</v>
      </c>
      <c r="F97" s="224">
        <v>314</v>
      </c>
      <c r="G97" s="291" t="s">
        <v>1367</v>
      </c>
      <c r="H97" s="225">
        <v>44890</v>
      </c>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spans="1:41" ht="37.5">
      <c r="A98" s="92" t="s">
        <v>1022</v>
      </c>
      <c r="B98" s="108" t="s">
        <v>239</v>
      </c>
      <c r="C98" s="169" t="s">
        <v>240</v>
      </c>
      <c r="D98" s="101">
        <v>55000</v>
      </c>
      <c r="E98" s="225">
        <v>44746</v>
      </c>
      <c r="F98" s="224">
        <v>314</v>
      </c>
      <c r="G98" s="291" t="s">
        <v>1367</v>
      </c>
      <c r="H98" s="225">
        <v>44890</v>
      </c>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spans="1:41" ht="37.5">
      <c r="A99" s="71" t="s">
        <v>1023</v>
      </c>
      <c r="B99" s="86" t="s">
        <v>242</v>
      </c>
      <c r="C99" s="162"/>
      <c r="D99" s="72"/>
      <c r="E99" s="217"/>
      <c r="F99" s="207"/>
      <c r="G99" s="282"/>
      <c r="H99" s="217"/>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spans="1:41" ht="300">
      <c r="A100" s="92" t="s">
        <v>1019</v>
      </c>
      <c r="B100" s="108" t="s">
        <v>244</v>
      </c>
      <c r="C100" s="164" t="s">
        <v>245</v>
      </c>
      <c r="D100" s="231">
        <v>136778.33</v>
      </c>
      <c r="E100" s="232">
        <v>44753</v>
      </c>
      <c r="F100" s="223">
        <v>358</v>
      </c>
      <c r="G100" s="292" t="s">
        <v>1373</v>
      </c>
      <c r="H100" s="194">
        <v>44890</v>
      </c>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spans="1:41" ht="409.5">
      <c r="A101" s="92" t="s">
        <v>1024</v>
      </c>
      <c r="B101" s="108" t="s">
        <v>247</v>
      </c>
      <c r="C101" s="164" t="s">
        <v>248</v>
      </c>
      <c r="D101" s="231">
        <v>74759</v>
      </c>
      <c r="E101" s="232">
        <v>44753</v>
      </c>
      <c r="F101" s="223">
        <v>358</v>
      </c>
      <c r="G101" s="292" t="s">
        <v>1373</v>
      </c>
      <c r="H101" s="194">
        <v>44890</v>
      </c>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spans="1:41" ht="409.5">
      <c r="A102" s="92" t="s">
        <v>1025</v>
      </c>
      <c r="B102" s="108" t="s">
        <v>266</v>
      </c>
      <c r="C102" s="164" t="s">
        <v>267</v>
      </c>
      <c r="D102" s="231">
        <v>113030</v>
      </c>
      <c r="E102" s="232">
        <v>44753</v>
      </c>
      <c r="F102" s="223">
        <v>358</v>
      </c>
      <c r="G102" s="292" t="s">
        <v>1373</v>
      </c>
      <c r="H102" s="194">
        <v>44890</v>
      </c>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spans="1:41" ht="307.5">
      <c r="A103" s="92" t="s">
        <v>1026</v>
      </c>
      <c r="B103" s="108" t="s">
        <v>256</v>
      </c>
      <c r="C103" s="164" t="s">
        <v>257</v>
      </c>
      <c r="D103" s="231">
        <v>85006.67</v>
      </c>
      <c r="E103" s="232">
        <v>44753</v>
      </c>
      <c r="F103" s="223">
        <v>358</v>
      </c>
      <c r="G103" s="292" t="s">
        <v>1373</v>
      </c>
      <c r="H103" s="194">
        <v>44890</v>
      </c>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spans="1:41" ht="307.5">
      <c r="A104" s="92" t="s">
        <v>1026</v>
      </c>
      <c r="B104" s="108" t="s">
        <v>1374</v>
      </c>
      <c r="C104" s="164" t="s">
        <v>257</v>
      </c>
      <c r="D104" s="231">
        <v>99865.42</v>
      </c>
      <c r="E104" s="232">
        <v>44753</v>
      </c>
      <c r="F104" s="223">
        <v>358</v>
      </c>
      <c r="G104" s="292" t="s">
        <v>1373</v>
      </c>
      <c r="H104" s="194">
        <v>44890</v>
      </c>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spans="1:41" ht="409.5">
      <c r="A105" s="92" t="s">
        <v>1028</v>
      </c>
      <c r="B105" s="108" t="s">
        <v>278</v>
      </c>
      <c r="C105" s="164" t="s">
        <v>279</v>
      </c>
      <c r="D105" s="101">
        <v>259096.67</v>
      </c>
      <c r="E105" s="232">
        <v>44753</v>
      </c>
      <c r="F105" s="223">
        <v>358</v>
      </c>
      <c r="G105" s="292" t="s">
        <v>1373</v>
      </c>
      <c r="H105" s="194">
        <v>44890</v>
      </c>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spans="1:41" ht="409.5">
      <c r="A106" s="92" t="s">
        <v>1028</v>
      </c>
      <c r="B106" s="108" t="s">
        <v>1375</v>
      </c>
      <c r="C106" s="164" t="s">
        <v>279</v>
      </c>
      <c r="D106" s="101">
        <v>316259</v>
      </c>
      <c r="E106" s="232">
        <v>44753</v>
      </c>
      <c r="F106" s="223">
        <v>358</v>
      </c>
      <c r="G106" s="292" t="s">
        <v>1373</v>
      </c>
      <c r="H106" s="194">
        <v>44890</v>
      </c>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spans="1:41" ht="375">
      <c r="A107" s="92" t="s">
        <v>1030</v>
      </c>
      <c r="B107" s="108" t="s">
        <v>1029</v>
      </c>
      <c r="C107" s="164" t="s">
        <v>251</v>
      </c>
      <c r="D107" s="101">
        <v>55708.33</v>
      </c>
      <c r="E107" s="232">
        <v>44753</v>
      </c>
      <c r="F107" s="223">
        <v>358</v>
      </c>
      <c r="G107" s="292" t="s">
        <v>1373</v>
      </c>
      <c r="H107" s="194">
        <v>44890</v>
      </c>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spans="1:41" ht="409.5">
      <c r="A108" s="92" t="s">
        <v>1032</v>
      </c>
      <c r="B108" s="108" t="s">
        <v>1031</v>
      </c>
      <c r="C108" s="164" t="s">
        <v>270</v>
      </c>
      <c r="D108" s="101">
        <v>69128.33</v>
      </c>
      <c r="E108" s="232">
        <v>44753</v>
      </c>
      <c r="F108" s="223">
        <v>358</v>
      </c>
      <c r="G108" s="292" t="s">
        <v>1373</v>
      </c>
      <c r="H108" s="194">
        <v>44890</v>
      </c>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spans="1:41" ht="270">
      <c r="A109" s="92" t="s">
        <v>1033</v>
      </c>
      <c r="B109" s="108" t="s">
        <v>281</v>
      </c>
      <c r="C109" s="163" t="s">
        <v>282</v>
      </c>
      <c r="D109" s="267">
        <v>107819</v>
      </c>
      <c r="E109" s="268">
        <v>43340</v>
      </c>
      <c r="F109" s="269">
        <v>165</v>
      </c>
      <c r="G109" s="293" t="s">
        <v>283</v>
      </c>
      <c r="H109" s="89">
        <v>43452</v>
      </c>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spans="1:41" ht="409.5">
      <c r="A110" s="92" t="s">
        <v>1034</v>
      </c>
      <c r="B110" s="108" t="s">
        <v>1035</v>
      </c>
      <c r="C110" s="164" t="s">
        <v>254</v>
      </c>
      <c r="D110" s="101">
        <v>62503.33</v>
      </c>
      <c r="E110" s="232">
        <v>44753</v>
      </c>
      <c r="F110" s="223">
        <v>358</v>
      </c>
      <c r="G110" s="292" t="s">
        <v>1373</v>
      </c>
      <c r="H110" s="194">
        <v>44890</v>
      </c>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spans="1:41" ht="409.5">
      <c r="A111" s="92" t="s">
        <v>1034</v>
      </c>
      <c r="B111" s="108" t="s">
        <v>1376</v>
      </c>
      <c r="C111" s="164" t="s">
        <v>254</v>
      </c>
      <c r="D111" s="101">
        <v>79000</v>
      </c>
      <c r="E111" s="232">
        <v>44753</v>
      </c>
      <c r="F111" s="223">
        <v>358</v>
      </c>
      <c r="G111" s="292" t="s">
        <v>1373</v>
      </c>
      <c r="H111" s="194">
        <v>44890</v>
      </c>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spans="1:41" ht="409.5">
      <c r="A112" s="92" t="s">
        <v>1037</v>
      </c>
      <c r="B112" s="108" t="s">
        <v>1362</v>
      </c>
      <c r="C112" s="164" t="s">
        <v>273</v>
      </c>
      <c r="D112" s="101">
        <v>116523.33</v>
      </c>
      <c r="E112" s="232">
        <v>44753</v>
      </c>
      <c r="F112" s="223">
        <v>358</v>
      </c>
      <c r="G112" s="292" t="s">
        <v>1373</v>
      </c>
      <c r="H112" s="194">
        <v>44890</v>
      </c>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spans="1:41" ht="409.5">
      <c r="A113" s="92" t="s">
        <v>1037</v>
      </c>
      <c r="B113" s="108" t="s">
        <v>1377</v>
      </c>
      <c r="C113" s="164" t="s">
        <v>273</v>
      </c>
      <c r="D113" s="101">
        <v>126319.33</v>
      </c>
      <c r="E113" s="232">
        <v>44753</v>
      </c>
      <c r="F113" s="223">
        <v>358</v>
      </c>
      <c r="G113" s="292" t="s">
        <v>1373</v>
      </c>
      <c r="H113" s="194">
        <v>44890</v>
      </c>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spans="1:41" ht="360">
      <c r="A114" s="92" t="s">
        <v>1038</v>
      </c>
      <c r="B114" s="108" t="s">
        <v>285</v>
      </c>
      <c r="C114" s="163" t="s">
        <v>286</v>
      </c>
      <c r="D114" s="101">
        <v>107819</v>
      </c>
      <c r="E114" s="96">
        <v>43340</v>
      </c>
      <c r="F114" s="95">
        <v>165</v>
      </c>
      <c r="G114" s="271" t="s">
        <v>283</v>
      </c>
      <c r="H114" s="96">
        <v>43452</v>
      </c>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spans="1:41" ht="409.5">
      <c r="A115" s="92" t="s">
        <v>1039</v>
      </c>
      <c r="B115" s="108" t="s">
        <v>275</v>
      </c>
      <c r="C115" s="164" t="s">
        <v>276</v>
      </c>
      <c r="D115" s="233">
        <v>3907369.65</v>
      </c>
      <c r="E115" s="143">
        <v>44064</v>
      </c>
      <c r="F115" s="142">
        <v>447</v>
      </c>
      <c r="G115" s="294" t="s">
        <v>1239</v>
      </c>
      <c r="H115" s="143">
        <v>44132</v>
      </c>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spans="1:41" ht="37.5">
      <c r="A116" s="92" t="s">
        <v>1020</v>
      </c>
      <c r="B116" s="108" t="s">
        <v>262</v>
      </c>
      <c r="C116" s="185" t="s">
        <v>262</v>
      </c>
      <c r="D116" s="203" t="s">
        <v>1366</v>
      </c>
      <c r="E116" s="225">
        <v>44746</v>
      </c>
      <c r="F116" s="224">
        <v>314</v>
      </c>
      <c r="G116" s="291" t="s">
        <v>1367</v>
      </c>
      <c r="H116" s="225">
        <v>44890</v>
      </c>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spans="1:41" s="3" customFormat="1" ht="37.5">
      <c r="A117" s="99" t="s">
        <v>1040</v>
      </c>
      <c r="B117" s="108" t="s">
        <v>291</v>
      </c>
      <c r="C117" s="183" t="s">
        <v>292</v>
      </c>
      <c r="D117" s="203" t="s">
        <v>1366</v>
      </c>
      <c r="E117" s="225">
        <v>44746</v>
      </c>
      <c r="F117" s="224">
        <v>314</v>
      </c>
      <c r="G117" s="289" t="s">
        <v>1367</v>
      </c>
      <c r="H117" s="225">
        <v>44890</v>
      </c>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spans="1:41" ht="45">
      <c r="A118" s="92" t="s">
        <v>1041</v>
      </c>
      <c r="B118" s="108" t="s">
        <v>259</v>
      </c>
      <c r="C118" s="185" t="s">
        <v>260</v>
      </c>
      <c r="D118" s="203" t="s">
        <v>1368</v>
      </c>
      <c r="E118" s="225">
        <v>44746</v>
      </c>
      <c r="F118" s="224">
        <v>314</v>
      </c>
      <c r="G118" s="289" t="s">
        <v>1367</v>
      </c>
      <c r="H118" s="225">
        <v>44890</v>
      </c>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spans="1:41" s="3" customFormat="1" ht="37.5">
      <c r="A119" s="99" t="s">
        <v>1042</v>
      </c>
      <c r="B119" s="108" t="s">
        <v>288</v>
      </c>
      <c r="C119" s="183" t="s">
        <v>289</v>
      </c>
      <c r="D119" s="203" t="s">
        <v>1368</v>
      </c>
      <c r="E119" s="225">
        <v>44746</v>
      </c>
      <c r="F119" s="224">
        <v>314</v>
      </c>
      <c r="G119" s="289" t="s">
        <v>1367</v>
      </c>
      <c r="H119" s="225">
        <v>44890</v>
      </c>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spans="1:41" ht="37.5">
      <c r="A120" s="92" t="s">
        <v>1027</v>
      </c>
      <c r="B120" s="108" t="s">
        <v>264</v>
      </c>
      <c r="C120" s="185" t="s">
        <v>240</v>
      </c>
      <c r="D120" s="203" t="s">
        <v>1369</v>
      </c>
      <c r="E120" s="225">
        <v>44746</v>
      </c>
      <c r="F120" s="224">
        <v>314</v>
      </c>
      <c r="G120" s="289" t="s">
        <v>1367</v>
      </c>
      <c r="H120" s="225">
        <v>44890</v>
      </c>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spans="1:41" s="3" customFormat="1" ht="37.5">
      <c r="A121" s="99" t="s">
        <v>1043</v>
      </c>
      <c r="B121" s="108" t="s">
        <v>294</v>
      </c>
      <c r="C121" s="183" t="s">
        <v>240</v>
      </c>
      <c r="D121" s="203" t="s">
        <v>1370</v>
      </c>
      <c r="E121" s="225">
        <v>44746</v>
      </c>
      <c r="F121" s="224">
        <v>314</v>
      </c>
      <c r="G121" s="289" t="s">
        <v>1367</v>
      </c>
      <c r="H121" s="225">
        <v>44890</v>
      </c>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spans="1:41" s="3" customFormat="1" ht="37.5">
      <c r="A122" s="76" t="s">
        <v>1044</v>
      </c>
      <c r="B122" s="86" t="s">
        <v>296</v>
      </c>
      <c r="C122" s="165"/>
      <c r="D122" s="234"/>
      <c r="E122" s="235"/>
      <c r="F122" s="236"/>
      <c r="G122" s="295"/>
      <c r="H122" s="237"/>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spans="1:41" s="3" customFormat="1" ht="277.5" customHeight="1">
      <c r="A123" s="99" t="s">
        <v>1045</v>
      </c>
      <c r="B123" s="108" t="s">
        <v>1288</v>
      </c>
      <c r="C123" s="183" t="s">
        <v>299</v>
      </c>
      <c r="D123" s="241">
        <v>2487.53</v>
      </c>
      <c r="E123" s="192">
        <v>44753</v>
      </c>
      <c r="F123" s="99" t="s">
        <v>1364</v>
      </c>
      <c r="G123" s="296" t="s">
        <v>1371</v>
      </c>
      <c r="H123" s="242">
        <v>44921</v>
      </c>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spans="1:41" s="3" customFormat="1" ht="90">
      <c r="A124" s="99" t="s">
        <v>1046</v>
      </c>
      <c r="B124" s="108" t="s">
        <v>301</v>
      </c>
      <c r="C124" s="163" t="s">
        <v>302</v>
      </c>
      <c r="D124" s="238">
        <v>90</v>
      </c>
      <c r="E124" s="147">
        <v>44781</v>
      </c>
      <c r="F124" s="239" t="s">
        <v>1365</v>
      </c>
      <c r="G124" s="297" t="s">
        <v>1372</v>
      </c>
      <c r="H124" s="240">
        <v>44921</v>
      </c>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spans="1:41" s="3" customFormat="1" ht="75">
      <c r="A125" s="76" t="s">
        <v>1047</v>
      </c>
      <c r="B125" s="86" t="s">
        <v>304</v>
      </c>
      <c r="C125" s="165"/>
      <c r="D125" s="84"/>
      <c r="E125" s="73"/>
      <c r="F125" s="78"/>
      <c r="G125" s="281"/>
      <c r="H125" s="79"/>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spans="1:41" s="3" customFormat="1" ht="409.5">
      <c r="A126" s="99" t="s">
        <v>1048</v>
      </c>
      <c r="B126" s="108" t="s">
        <v>306</v>
      </c>
      <c r="C126" s="163" t="s">
        <v>307</v>
      </c>
      <c r="D126" s="106">
        <v>16000</v>
      </c>
      <c r="E126" s="94">
        <v>44550</v>
      </c>
      <c r="F126" s="103">
        <v>941</v>
      </c>
      <c r="G126" s="298" t="s">
        <v>1296</v>
      </c>
      <c r="H126" s="105">
        <v>44834</v>
      </c>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spans="1:41" s="3" customFormat="1" ht="409.5">
      <c r="A127" s="99" t="s">
        <v>1049</v>
      </c>
      <c r="B127" s="108" t="s">
        <v>309</v>
      </c>
      <c r="C127" s="163" t="s">
        <v>310</v>
      </c>
      <c r="D127" s="106">
        <v>15933.33</v>
      </c>
      <c r="E127" s="94">
        <v>44550</v>
      </c>
      <c r="F127" s="103">
        <v>941</v>
      </c>
      <c r="G127" s="298" t="s">
        <v>1296</v>
      </c>
      <c r="H127" s="105">
        <v>44834</v>
      </c>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spans="1:41" s="3" customFormat="1" ht="18.75">
      <c r="A128" s="76" t="s">
        <v>1050</v>
      </c>
      <c r="B128" s="86" t="s">
        <v>312</v>
      </c>
      <c r="C128" s="165"/>
      <c r="D128" s="84"/>
      <c r="E128" s="73"/>
      <c r="F128" s="78"/>
      <c r="G128" s="281"/>
      <c r="H128" s="79"/>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spans="1:41" s="3" customFormat="1" ht="18.75">
      <c r="A129" s="76" t="s">
        <v>1051</v>
      </c>
      <c r="B129" s="86" t="s">
        <v>314</v>
      </c>
      <c r="C129" s="165"/>
      <c r="D129" s="84"/>
      <c r="E129" s="73"/>
      <c r="F129" s="78"/>
      <c r="G129" s="281"/>
      <c r="H129" s="79"/>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spans="1:41" s="3" customFormat="1" ht="18.75">
      <c r="A130" s="76" t="s">
        <v>1052</v>
      </c>
      <c r="B130" s="86" t="s">
        <v>316</v>
      </c>
      <c r="C130" s="165"/>
      <c r="D130" s="84"/>
      <c r="E130" s="73"/>
      <c r="F130" s="78"/>
      <c r="G130" s="281"/>
      <c r="H130" s="79"/>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spans="1:41" s="3" customFormat="1" ht="18.75">
      <c r="A131" s="99" t="s">
        <v>1053</v>
      </c>
      <c r="B131" s="108" t="s">
        <v>318</v>
      </c>
      <c r="C131" s="163"/>
      <c r="D131" s="106">
        <v>40726.67</v>
      </c>
      <c r="E131" s="94">
        <v>44473</v>
      </c>
      <c r="F131" s="103">
        <v>651</v>
      </c>
      <c r="G131" s="298"/>
      <c r="H131" s="105">
        <v>44496</v>
      </c>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spans="1:41" s="3" customFormat="1" ht="37.5">
      <c r="A132" s="76" t="s">
        <v>1054</v>
      </c>
      <c r="B132" s="86" t="s">
        <v>320</v>
      </c>
      <c r="C132" s="165"/>
      <c r="D132" s="84">
        <v>72254</v>
      </c>
      <c r="E132" s="98">
        <v>44481</v>
      </c>
      <c r="F132" s="95">
        <v>688</v>
      </c>
      <c r="G132" s="271" t="s">
        <v>1295</v>
      </c>
      <c r="H132" s="96">
        <v>44554</v>
      </c>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spans="1:41" s="3" customFormat="1" ht="18.75">
      <c r="A133" s="76" t="s">
        <v>1055</v>
      </c>
      <c r="B133" s="86" t="s">
        <v>322</v>
      </c>
      <c r="C133" s="165"/>
      <c r="D133" s="84"/>
      <c r="E133" s="73"/>
      <c r="F133" s="78"/>
      <c r="G133" s="281"/>
      <c r="H133" s="79"/>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spans="1:41" s="3" customFormat="1" ht="390">
      <c r="A134" s="99" t="s">
        <v>1056</v>
      </c>
      <c r="B134" s="108" t="s">
        <v>324</v>
      </c>
      <c r="C134" s="163" t="s">
        <v>325</v>
      </c>
      <c r="D134" s="101">
        <v>885.15</v>
      </c>
      <c r="E134" s="94">
        <v>44173</v>
      </c>
      <c r="F134" s="103">
        <v>741</v>
      </c>
      <c r="G134" s="298" t="s">
        <v>1251</v>
      </c>
      <c r="H134" s="96">
        <v>44468</v>
      </c>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spans="1:41" s="3" customFormat="1" ht="172.5">
      <c r="A135" s="99" t="s">
        <v>1057</v>
      </c>
      <c r="B135" s="108" t="s">
        <v>328</v>
      </c>
      <c r="C135" s="163" t="s">
        <v>329</v>
      </c>
      <c r="D135" s="106">
        <v>2906.96</v>
      </c>
      <c r="E135" s="94">
        <v>44173</v>
      </c>
      <c r="F135" s="104" t="s">
        <v>1363</v>
      </c>
      <c r="G135" s="299" t="s">
        <v>1294</v>
      </c>
      <c r="H135" s="105">
        <v>44469</v>
      </c>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spans="1:41" s="3" customFormat="1" ht="37.5">
      <c r="A136" s="76" t="s">
        <v>1058</v>
      </c>
      <c r="B136" s="86" t="s">
        <v>331</v>
      </c>
      <c r="C136" s="165"/>
      <c r="D136" s="84"/>
      <c r="E136" s="73"/>
      <c r="F136" s="78"/>
      <c r="G136" s="281"/>
      <c r="H136" s="79"/>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spans="1:41" s="3" customFormat="1" ht="18.75">
      <c r="A137" s="76" t="s">
        <v>1059</v>
      </c>
      <c r="B137" s="86" t="s">
        <v>333</v>
      </c>
      <c r="C137" s="165"/>
      <c r="D137" s="84"/>
      <c r="E137" s="73"/>
      <c r="F137" s="78"/>
      <c r="G137" s="281"/>
      <c r="H137" s="79"/>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spans="1:41" s="3" customFormat="1" ht="180">
      <c r="A138" s="99" t="s">
        <v>1060</v>
      </c>
      <c r="B138" s="108" t="s">
        <v>335</v>
      </c>
      <c r="C138" s="163" t="s">
        <v>1221</v>
      </c>
      <c r="D138" s="106">
        <v>1445.25</v>
      </c>
      <c r="E138" s="94">
        <v>44396</v>
      </c>
      <c r="F138" s="104" t="s">
        <v>1293</v>
      </c>
      <c r="G138" s="298" t="s">
        <v>1294</v>
      </c>
      <c r="H138" s="105">
        <v>44547</v>
      </c>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spans="1:41" s="3" customFormat="1" ht="285">
      <c r="A139" s="99"/>
      <c r="B139" s="100" t="s">
        <v>336</v>
      </c>
      <c r="C139" s="170" t="s">
        <v>337</v>
      </c>
      <c r="D139" s="106">
        <v>1620</v>
      </c>
      <c r="E139" s="94">
        <v>43505</v>
      </c>
      <c r="F139" s="103">
        <v>82</v>
      </c>
      <c r="G139" s="298" t="s">
        <v>326</v>
      </c>
      <c r="H139" s="96">
        <v>43769</v>
      </c>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spans="1:41" s="3" customFormat="1" ht="285">
      <c r="A140" s="99"/>
      <c r="B140" s="100" t="s">
        <v>338</v>
      </c>
      <c r="C140" s="170" t="s">
        <v>339</v>
      </c>
      <c r="D140" s="101">
        <v>1620</v>
      </c>
      <c r="E140" s="94">
        <v>43505</v>
      </c>
      <c r="F140" s="103">
        <v>82</v>
      </c>
      <c r="G140" s="298" t="s">
        <v>326</v>
      </c>
      <c r="H140" s="96">
        <v>43769</v>
      </c>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spans="1:41" s="3" customFormat="1" ht="18.75">
      <c r="A141" s="99" t="s">
        <v>1061</v>
      </c>
      <c r="B141" s="108" t="s">
        <v>341</v>
      </c>
      <c r="C141" s="163"/>
      <c r="D141" s="101">
        <v>764.33</v>
      </c>
      <c r="E141" s="94">
        <v>44173</v>
      </c>
      <c r="F141" s="103">
        <v>741</v>
      </c>
      <c r="G141" s="298" t="s">
        <v>1251</v>
      </c>
      <c r="H141" s="96">
        <v>44468</v>
      </c>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spans="1:41" s="3" customFormat="1" ht="18.75">
      <c r="A142" s="99" t="s">
        <v>1062</v>
      </c>
      <c r="B142" s="108" t="s">
        <v>343</v>
      </c>
      <c r="C142" s="163"/>
      <c r="D142" s="106">
        <v>1869</v>
      </c>
      <c r="E142" s="94">
        <v>44396</v>
      </c>
      <c r="F142" s="104" t="s">
        <v>1293</v>
      </c>
      <c r="G142" s="298" t="s">
        <v>1294</v>
      </c>
      <c r="H142" s="105">
        <v>44547</v>
      </c>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spans="1:41" s="3" customFormat="1" ht="382.5">
      <c r="A143" s="99" t="s">
        <v>1063</v>
      </c>
      <c r="B143" s="182" t="s">
        <v>1353</v>
      </c>
      <c r="C143" s="163" t="s">
        <v>346</v>
      </c>
      <c r="D143" s="101">
        <v>1884.87</v>
      </c>
      <c r="E143" s="94">
        <v>44173</v>
      </c>
      <c r="F143" s="103">
        <v>741</v>
      </c>
      <c r="G143" s="298" t="s">
        <v>1251</v>
      </c>
      <c r="H143" s="96">
        <v>44468</v>
      </c>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spans="1:41" s="3" customFormat="1" ht="90">
      <c r="A144" s="99" t="s">
        <v>1064</v>
      </c>
      <c r="B144" s="108" t="s">
        <v>1261</v>
      </c>
      <c r="C144" s="163" t="s">
        <v>1222</v>
      </c>
      <c r="D144" s="106"/>
      <c r="E144" s="94"/>
      <c r="F144" s="104"/>
      <c r="G144" s="298"/>
      <c r="H144" s="105"/>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spans="1:41" s="3" customFormat="1" ht="142.5" customHeight="1">
      <c r="A145" s="99" t="s">
        <v>1065</v>
      </c>
      <c r="B145" s="108" t="s">
        <v>1263</v>
      </c>
      <c r="C145" s="163" t="s">
        <v>351</v>
      </c>
      <c r="D145" s="106">
        <v>1086.67</v>
      </c>
      <c r="E145" s="94">
        <v>44781</v>
      </c>
      <c r="F145" s="104" t="s">
        <v>1365</v>
      </c>
      <c r="G145" s="297" t="s">
        <v>1372</v>
      </c>
      <c r="H145" s="105">
        <v>44921</v>
      </c>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spans="1:41" s="3" customFormat="1" ht="165">
      <c r="A146" s="99" t="s">
        <v>1066</v>
      </c>
      <c r="B146" s="108" t="s">
        <v>355</v>
      </c>
      <c r="C146" s="163" t="s">
        <v>1244</v>
      </c>
      <c r="D146" s="106">
        <v>1820.77</v>
      </c>
      <c r="E146" s="94">
        <v>44172</v>
      </c>
      <c r="F146" s="103">
        <v>732</v>
      </c>
      <c r="G146" s="298" t="s">
        <v>1250</v>
      </c>
      <c r="H146" s="105">
        <v>44468</v>
      </c>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spans="1:41" s="3" customFormat="1" ht="105">
      <c r="A147" s="99" t="s">
        <v>1067</v>
      </c>
      <c r="B147" s="108" t="s">
        <v>1307</v>
      </c>
      <c r="C147" s="163" t="s">
        <v>358</v>
      </c>
      <c r="D147" s="106">
        <v>2678.4</v>
      </c>
      <c r="E147" s="94">
        <v>44172</v>
      </c>
      <c r="F147" s="103">
        <v>732</v>
      </c>
      <c r="G147" s="298" t="s">
        <v>1250</v>
      </c>
      <c r="H147" s="105">
        <v>44468</v>
      </c>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spans="1:41" s="3" customFormat="1" ht="142.5">
      <c r="A148" s="99" t="s">
        <v>1068</v>
      </c>
      <c r="B148" s="108" t="s">
        <v>360</v>
      </c>
      <c r="C148" s="163" t="s">
        <v>361</v>
      </c>
      <c r="D148" s="106">
        <v>11194.12</v>
      </c>
      <c r="E148" s="94">
        <v>44172</v>
      </c>
      <c r="F148" s="103">
        <v>734</v>
      </c>
      <c r="G148" s="298" t="s">
        <v>1305</v>
      </c>
      <c r="H148" s="105">
        <v>44411</v>
      </c>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spans="1:41" s="3" customFormat="1" ht="195" customHeight="1">
      <c r="A149" s="99" t="s">
        <v>1069</v>
      </c>
      <c r="B149" s="108" t="s">
        <v>363</v>
      </c>
      <c r="C149" s="163" t="s">
        <v>364</v>
      </c>
      <c r="D149" s="106">
        <v>35000</v>
      </c>
      <c r="E149" s="94">
        <v>44719</v>
      </c>
      <c r="F149" s="103">
        <v>236</v>
      </c>
      <c r="G149" s="300">
        <v>2.46100000122E+21</v>
      </c>
      <c r="H149" s="105">
        <v>44825</v>
      </c>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spans="1:41" s="3" customFormat="1" ht="150">
      <c r="A150" s="99" t="s">
        <v>1070</v>
      </c>
      <c r="B150" s="108" t="s">
        <v>366</v>
      </c>
      <c r="C150" s="163" t="s">
        <v>367</v>
      </c>
      <c r="D150" s="106">
        <v>1935.19</v>
      </c>
      <c r="E150" s="94">
        <v>44172</v>
      </c>
      <c r="F150" s="103">
        <v>732</v>
      </c>
      <c r="G150" s="298" t="s">
        <v>1250</v>
      </c>
      <c r="H150" s="105">
        <v>44468</v>
      </c>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spans="1:41" s="3" customFormat="1" ht="18.75">
      <c r="A151" s="76" t="s">
        <v>1071</v>
      </c>
      <c r="B151" s="86" t="s">
        <v>369</v>
      </c>
      <c r="C151" s="165" t="s">
        <v>370</v>
      </c>
      <c r="D151" s="84"/>
      <c r="E151" s="73"/>
      <c r="F151" s="78"/>
      <c r="G151" s="281"/>
      <c r="H151" s="79"/>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spans="1:41" s="3" customFormat="1" ht="157.5">
      <c r="A152" s="99" t="s">
        <v>1072</v>
      </c>
      <c r="B152" s="108" t="s">
        <v>372</v>
      </c>
      <c r="C152" s="163" t="s">
        <v>373</v>
      </c>
      <c r="D152" s="106">
        <v>12439.28</v>
      </c>
      <c r="E152" s="94">
        <v>44795</v>
      </c>
      <c r="F152" s="103">
        <v>445</v>
      </c>
      <c r="G152" s="298" t="s">
        <v>1379</v>
      </c>
      <c r="H152" s="105">
        <v>44914</v>
      </c>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spans="1:41" s="3" customFormat="1" ht="120">
      <c r="A153" s="76" t="s">
        <v>1073</v>
      </c>
      <c r="B153" s="86" t="s">
        <v>375</v>
      </c>
      <c r="C153" s="165" t="s">
        <v>376</v>
      </c>
      <c r="D153" s="106">
        <v>8507.28</v>
      </c>
      <c r="E153" s="94">
        <v>44795</v>
      </c>
      <c r="F153" s="103">
        <v>445</v>
      </c>
      <c r="G153" s="298" t="s">
        <v>1379</v>
      </c>
      <c r="H153" s="105">
        <v>44914</v>
      </c>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spans="1:41" s="3" customFormat="1" ht="232.5">
      <c r="A154" s="99" t="s">
        <v>1074</v>
      </c>
      <c r="B154" s="108" t="s">
        <v>378</v>
      </c>
      <c r="C154" s="163" t="s">
        <v>379</v>
      </c>
      <c r="D154" s="106">
        <v>6552.81</v>
      </c>
      <c r="E154" s="94">
        <v>44795</v>
      </c>
      <c r="F154" s="103">
        <v>445</v>
      </c>
      <c r="G154" s="298" t="s">
        <v>1379</v>
      </c>
      <c r="H154" s="105">
        <v>44914</v>
      </c>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spans="1:41" s="3" customFormat="1" ht="157.5">
      <c r="A155" s="99" t="s">
        <v>1075</v>
      </c>
      <c r="B155" s="108" t="s">
        <v>381</v>
      </c>
      <c r="C155" s="163" t="s">
        <v>373</v>
      </c>
      <c r="D155" s="106">
        <v>14469.43</v>
      </c>
      <c r="E155" s="94">
        <v>44795</v>
      </c>
      <c r="F155" s="103">
        <v>445</v>
      </c>
      <c r="G155" s="298" t="s">
        <v>1379</v>
      </c>
      <c r="H155" s="105">
        <v>44914</v>
      </c>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spans="1:41" s="3" customFormat="1" ht="18.75">
      <c r="A156" s="76" t="s">
        <v>1076</v>
      </c>
      <c r="B156" s="86" t="s">
        <v>383</v>
      </c>
      <c r="C156" s="165"/>
      <c r="D156" s="72"/>
      <c r="E156" s="73"/>
      <c r="F156" s="78"/>
      <c r="G156" s="281"/>
      <c r="H156" s="79"/>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spans="1:41" s="3" customFormat="1" ht="18.75">
      <c r="A157" s="76" t="s">
        <v>1077</v>
      </c>
      <c r="B157" s="86" t="s">
        <v>385</v>
      </c>
      <c r="C157" s="165"/>
      <c r="D157" s="72"/>
      <c r="E157" s="73"/>
      <c r="F157" s="78"/>
      <c r="G157" s="281"/>
      <c r="H157" s="79"/>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spans="1:41" s="3" customFormat="1" ht="37.5">
      <c r="A158" s="76" t="s">
        <v>1078</v>
      </c>
      <c r="B158" s="86" t="s">
        <v>387</v>
      </c>
      <c r="C158" s="165"/>
      <c r="D158" s="106">
        <v>11046.92</v>
      </c>
      <c r="E158" s="94">
        <v>44795</v>
      </c>
      <c r="F158" s="103">
        <v>445</v>
      </c>
      <c r="G158" s="298" t="s">
        <v>1379</v>
      </c>
      <c r="H158" s="105">
        <v>44914</v>
      </c>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spans="1:41" s="3" customFormat="1" ht="18.75">
      <c r="A159" s="76" t="s">
        <v>1079</v>
      </c>
      <c r="B159" s="86" t="s">
        <v>389</v>
      </c>
      <c r="C159" s="165"/>
      <c r="D159" s="72"/>
      <c r="E159" s="73"/>
      <c r="F159" s="78"/>
      <c r="G159" s="281"/>
      <c r="H159" s="79"/>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spans="1:41" s="3" customFormat="1" ht="409.5">
      <c r="A160" s="99" t="s">
        <v>1080</v>
      </c>
      <c r="B160" s="108" t="s">
        <v>391</v>
      </c>
      <c r="C160" s="163" t="s">
        <v>392</v>
      </c>
      <c r="D160" s="106">
        <v>7925.2</v>
      </c>
      <c r="E160" s="94">
        <v>44487</v>
      </c>
      <c r="F160" s="103">
        <v>704</v>
      </c>
      <c r="G160" s="298" t="s">
        <v>1379</v>
      </c>
      <c r="H160" s="105">
        <v>44545</v>
      </c>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spans="1:41" s="3" customFormat="1" ht="127.5" customHeight="1">
      <c r="A161" s="99" t="s">
        <v>1081</v>
      </c>
      <c r="B161" s="108" t="s">
        <v>1262</v>
      </c>
      <c r="C161" s="163" t="s">
        <v>395</v>
      </c>
      <c r="D161" s="106">
        <v>24097.17</v>
      </c>
      <c r="E161" s="94">
        <v>44795</v>
      </c>
      <c r="F161" s="103">
        <v>445</v>
      </c>
      <c r="G161" s="298" t="s">
        <v>1379</v>
      </c>
      <c r="H161" s="105">
        <v>44914</v>
      </c>
      <c r="I161" s="64"/>
      <c r="J161" s="2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spans="1:41" s="3" customFormat="1" ht="202.5">
      <c r="A162" s="99" t="s">
        <v>1082</v>
      </c>
      <c r="B162" s="108" t="s">
        <v>397</v>
      </c>
      <c r="C162" s="163" t="s">
        <v>398</v>
      </c>
      <c r="D162" s="106">
        <v>29290.34</v>
      </c>
      <c r="E162" s="94">
        <v>44795</v>
      </c>
      <c r="F162" s="103">
        <v>445</v>
      </c>
      <c r="G162" s="298" t="s">
        <v>1379</v>
      </c>
      <c r="H162" s="105">
        <v>44914</v>
      </c>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spans="1:41" s="3" customFormat="1" ht="187.5">
      <c r="A163" s="99" t="s">
        <v>1083</v>
      </c>
      <c r="B163" s="108" t="s">
        <v>400</v>
      </c>
      <c r="C163" s="163" t="s">
        <v>401</v>
      </c>
      <c r="D163" s="125">
        <v>18976.66</v>
      </c>
      <c r="E163" s="94">
        <v>44795</v>
      </c>
      <c r="F163" s="103">
        <v>445</v>
      </c>
      <c r="G163" s="298" t="s">
        <v>1379</v>
      </c>
      <c r="H163" s="105">
        <v>44914</v>
      </c>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spans="1:41" s="3" customFormat="1" ht="232.5">
      <c r="A164" s="99" t="s">
        <v>1084</v>
      </c>
      <c r="B164" s="182" t="s">
        <v>1354</v>
      </c>
      <c r="C164" s="163" t="s">
        <v>404</v>
      </c>
      <c r="D164" s="106">
        <v>35414.54</v>
      </c>
      <c r="E164" s="94">
        <v>44795</v>
      </c>
      <c r="F164" s="103">
        <v>445</v>
      </c>
      <c r="G164" s="298" t="s">
        <v>1379</v>
      </c>
      <c r="H164" s="105">
        <v>44914</v>
      </c>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spans="1:41" s="3" customFormat="1" ht="165">
      <c r="A165" s="99" t="s">
        <v>1085</v>
      </c>
      <c r="B165" s="108" t="s">
        <v>406</v>
      </c>
      <c r="C165" s="163" t="s">
        <v>407</v>
      </c>
      <c r="D165" s="101">
        <v>38820.08</v>
      </c>
      <c r="E165" s="94">
        <v>44795</v>
      </c>
      <c r="F165" s="103">
        <v>445</v>
      </c>
      <c r="G165" s="298" t="s">
        <v>1379</v>
      </c>
      <c r="H165" s="105">
        <v>44914</v>
      </c>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spans="1:41" ht="165">
      <c r="A166" s="92" t="s">
        <v>1086</v>
      </c>
      <c r="B166" s="108" t="s">
        <v>409</v>
      </c>
      <c r="C166" s="164" t="s">
        <v>410</v>
      </c>
      <c r="D166" s="106">
        <v>32260.18</v>
      </c>
      <c r="E166" s="94">
        <v>44795</v>
      </c>
      <c r="F166" s="103">
        <v>445</v>
      </c>
      <c r="G166" s="298" t="s">
        <v>1379</v>
      </c>
      <c r="H166" s="105">
        <v>44914</v>
      </c>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spans="1:41" s="3" customFormat="1" ht="240">
      <c r="A167" s="99" t="s">
        <v>1087</v>
      </c>
      <c r="B167" s="108" t="s">
        <v>1284</v>
      </c>
      <c r="C167" s="163" t="s">
        <v>413</v>
      </c>
      <c r="D167" s="186">
        <v>119073.02</v>
      </c>
      <c r="E167" s="94">
        <v>44795</v>
      </c>
      <c r="F167" s="103">
        <v>445</v>
      </c>
      <c r="G167" s="298" t="s">
        <v>1379</v>
      </c>
      <c r="H167" s="105">
        <v>44914</v>
      </c>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spans="1:41" s="3" customFormat="1" ht="142.5">
      <c r="A168" s="99" t="s">
        <v>1088</v>
      </c>
      <c r="B168" s="108" t="s">
        <v>415</v>
      </c>
      <c r="C168" s="183" t="s">
        <v>416</v>
      </c>
      <c r="D168" s="191">
        <v>2551</v>
      </c>
      <c r="E168" s="192">
        <v>44550</v>
      </c>
      <c r="F168" s="193">
        <v>938</v>
      </c>
      <c r="G168" s="301" t="s">
        <v>1331</v>
      </c>
      <c r="H168" s="194">
        <v>44382</v>
      </c>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spans="1:41" s="3" customFormat="1" ht="75">
      <c r="A169" s="76" t="s">
        <v>1089</v>
      </c>
      <c r="B169" s="86" t="s">
        <v>418</v>
      </c>
      <c r="C169" s="184" t="s">
        <v>419</v>
      </c>
      <c r="D169" s="195"/>
      <c r="E169" s="155"/>
      <c r="F169" s="196"/>
      <c r="G169" s="302"/>
      <c r="H169" s="197"/>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spans="1:41" s="3" customFormat="1" ht="75">
      <c r="A170" s="99" t="s">
        <v>1090</v>
      </c>
      <c r="B170" s="108" t="s">
        <v>421</v>
      </c>
      <c r="C170" s="183" t="s">
        <v>419</v>
      </c>
      <c r="D170" s="191">
        <v>3934.6</v>
      </c>
      <c r="E170" s="192">
        <v>44550</v>
      </c>
      <c r="F170" s="193">
        <v>938</v>
      </c>
      <c r="G170" s="301" t="s">
        <v>1331</v>
      </c>
      <c r="H170" s="194">
        <v>44382</v>
      </c>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spans="1:41" s="118" customFormat="1" ht="18.75">
      <c r="A171" s="99" t="s">
        <v>1091</v>
      </c>
      <c r="B171" s="108" t="s">
        <v>423</v>
      </c>
      <c r="C171" s="183"/>
      <c r="D171" s="191">
        <v>3503.03</v>
      </c>
      <c r="E171" s="192">
        <v>44169</v>
      </c>
      <c r="F171" s="193">
        <v>727</v>
      </c>
      <c r="G171" s="303" t="s">
        <v>1249</v>
      </c>
      <c r="H171" s="194">
        <v>44468</v>
      </c>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spans="1:41" s="3" customFormat="1" ht="75">
      <c r="A172" s="99" t="s">
        <v>1092</v>
      </c>
      <c r="B172" s="108" t="s">
        <v>425</v>
      </c>
      <c r="C172" s="183" t="s">
        <v>426</v>
      </c>
      <c r="D172" s="191">
        <v>3363.98</v>
      </c>
      <c r="E172" s="192">
        <v>44550</v>
      </c>
      <c r="F172" s="193">
        <v>938</v>
      </c>
      <c r="G172" s="301" t="s">
        <v>1331</v>
      </c>
      <c r="H172" s="194">
        <v>44382</v>
      </c>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spans="1:41" s="3" customFormat="1" ht="127.5">
      <c r="A173" s="99" t="s">
        <v>1093</v>
      </c>
      <c r="B173" s="108" t="s">
        <v>1278</v>
      </c>
      <c r="C173" s="183" t="s">
        <v>429</v>
      </c>
      <c r="D173" s="191">
        <v>3808.94</v>
      </c>
      <c r="E173" s="192">
        <v>44550</v>
      </c>
      <c r="F173" s="193">
        <v>938</v>
      </c>
      <c r="G173" s="301" t="s">
        <v>1331</v>
      </c>
      <c r="H173" s="194">
        <v>44382</v>
      </c>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spans="1:41" s="117" customFormat="1" ht="157.5">
      <c r="A174" s="92" t="s">
        <v>1094</v>
      </c>
      <c r="B174" s="108" t="s">
        <v>431</v>
      </c>
      <c r="C174" s="185" t="s">
        <v>432</v>
      </c>
      <c r="D174" s="191">
        <v>6015.2</v>
      </c>
      <c r="E174" s="192">
        <v>44550</v>
      </c>
      <c r="F174" s="193">
        <v>938</v>
      </c>
      <c r="G174" s="337" t="s">
        <v>1249</v>
      </c>
      <c r="H174" s="194">
        <v>44747</v>
      </c>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spans="1:41" ht="135">
      <c r="A175" s="92" t="s">
        <v>1095</v>
      </c>
      <c r="B175" s="108" t="s">
        <v>1283</v>
      </c>
      <c r="C175" s="185" t="s">
        <v>435</v>
      </c>
      <c r="D175" s="191">
        <v>4210.64</v>
      </c>
      <c r="E175" s="192">
        <v>44550</v>
      </c>
      <c r="F175" s="193">
        <v>938</v>
      </c>
      <c r="G175" s="301" t="s">
        <v>1331</v>
      </c>
      <c r="H175" s="194">
        <v>44382</v>
      </c>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spans="1:41" s="117" customFormat="1" ht="127.5">
      <c r="A176" s="92" t="s">
        <v>1096</v>
      </c>
      <c r="B176" s="108" t="s">
        <v>437</v>
      </c>
      <c r="C176" s="185" t="s">
        <v>438</v>
      </c>
      <c r="D176" s="191">
        <v>3697.7</v>
      </c>
      <c r="E176" s="192">
        <v>44550</v>
      </c>
      <c r="F176" s="193">
        <v>938</v>
      </c>
      <c r="G176" s="301" t="s">
        <v>1331</v>
      </c>
      <c r="H176" s="194">
        <v>44382</v>
      </c>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spans="1:41" ht="90">
      <c r="A177" s="71" t="s">
        <v>1097</v>
      </c>
      <c r="B177" s="86" t="s">
        <v>440</v>
      </c>
      <c r="C177" s="162" t="s">
        <v>441</v>
      </c>
      <c r="D177" s="187"/>
      <c r="E177" s="188"/>
      <c r="F177" s="189"/>
      <c r="G177" s="304"/>
      <c r="H177" s="190"/>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spans="1:41" ht="112.5">
      <c r="A178" s="92" t="s">
        <v>1098</v>
      </c>
      <c r="B178" s="108" t="s">
        <v>443</v>
      </c>
      <c r="C178" s="164" t="s">
        <v>444</v>
      </c>
      <c r="D178" s="102">
        <v>3842.96</v>
      </c>
      <c r="E178" s="94">
        <v>44550</v>
      </c>
      <c r="F178" s="103">
        <v>938</v>
      </c>
      <c r="G178" s="305" t="s">
        <v>1331</v>
      </c>
      <c r="H178" s="96">
        <v>44382</v>
      </c>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spans="1:41" ht="180">
      <c r="A179" s="71" t="s">
        <v>1099</v>
      </c>
      <c r="B179" s="86" t="s">
        <v>446</v>
      </c>
      <c r="C179" s="162" t="s">
        <v>447</v>
      </c>
      <c r="D179" s="80"/>
      <c r="E179" s="73"/>
      <c r="F179" s="74"/>
      <c r="G179" s="277"/>
      <c r="H179" s="75"/>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spans="1:41" ht="18.75">
      <c r="A180" s="71" t="s">
        <v>1100</v>
      </c>
      <c r="B180" s="86" t="s">
        <v>449</v>
      </c>
      <c r="C180" s="162"/>
      <c r="D180" s="80"/>
      <c r="E180" s="73"/>
      <c r="F180" s="74"/>
      <c r="G180" s="277"/>
      <c r="H180" s="75"/>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spans="1:41" ht="75">
      <c r="A181" s="71" t="s">
        <v>1101</v>
      </c>
      <c r="B181" s="86" t="s">
        <v>451</v>
      </c>
      <c r="C181" s="162" t="s">
        <v>452</v>
      </c>
      <c r="D181" s="80"/>
      <c r="E181" s="73"/>
      <c r="F181" s="74"/>
      <c r="G181" s="277"/>
      <c r="H181" s="75"/>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spans="1:41" ht="18.75">
      <c r="A182" s="71" t="s">
        <v>1102</v>
      </c>
      <c r="B182" s="86" t="s">
        <v>454</v>
      </c>
      <c r="C182" s="162"/>
      <c r="D182" s="80"/>
      <c r="E182" s="73"/>
      <c r="F182" s="74"/>
      <c r="G182" s="277"/>
      <c r="H182" s="75"/>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spans="1:41" ht="105">
      <c r="A183" s="71" t="s">
        <v>1103</v>
      </c>
      <c r="B183" s="86" t="s">
        <v>456</v>
      </c>
      <c r="C183" s="162" t="s">
        <v>457</v>
      </c>
      <c r="D183" s="80"/>
      <c r="E183" s="73"/>
      <c r="F183" s="74"/>
      <c r="G183" s="277"/>
      <c r="H183" s="75"/>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spans="1:41" ht="292.5">
      <c r="A184" s="71" t="s">
        <v>1104</v>
      </c>
      <c r="B184" s="86" t="s">
        <v>459</v>
      </c>
      <c r="C184" s="162" t="s">
        <v>460</v>
      </c>
      <c r="D184" s="80"/>
      <c r="E184" s="73"/>
      <c r="F184" s="74"/>
      <c r="G184" s="277"/>
      <c r="H184" s="75"/>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spans="1:41" ht="409.5">
      <c r="A185" s="71" t="s">
        <v>1105</v>
      </c>
      <c r="B185" s="86" t="s">
        <v>462</v>
      </c>
      <c r="C185" s="162" t="s">
        <v>463</v>
      </c>
      <c r="D185" s="80"/>
      <c r="E185" s="73"/>
      <c r="F185" s="74"/>
      <c r="G185" s="277"/>
      <c r="H185" s="75"/>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spans="1:41" ht="409.5">
      <c r="A186" s="92" t="s">
        <v>1106</v>
      </c>
      <c r="B186" s="182" t="s">
        <v>1355</v>
      </c>
      <c r="C186" s="164" t="s">
        <v>466</v>
      </c>
      <c r="D186" s="106">
        <v>990</v>
      </c>
      <c r="E186" s="94">
        <v>43851</v>
      </c>
      <c r="F186" s="104" t="s">
        <v>1356</v>
      </c>
      <c r="G186" s="299" t="s">
        <v>1294</v>
      </c>
      <c r="H186" s="105">
        <v>44060</v>
      </c>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spans="1:41" ht="210">
      <c r="A187" s="92" t="s">
        <v>1107</v>
      </c>
      <c r="B187" s="136" t="s">
        <v>1319</v>
      </c>
      <c r="C187" s="164" t="s">
        <v>1312</v>
      </c>
      <c r="D187" s="93">
        <v>7143.23</v>
      </c>
      <c r="E187" s="94">
        <v>44844</v>
      </c>
      <c r="F187" s="95">
        <v>545</v>
      </c>
      <c r="G187" s="271" t="s">
        <v>1380</v>
      </c>
      <c r="H187" s="96">
        <v>44923</v>
      </c>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spans="1:41" ht="409.5">
      <c r="A188" s="92" t="s">
        <v>1107</v>
      </c>
      <c r="B188" s="108" t="s">
        <v>1260</v>
      </c>
      <c r="C188" s="164" t="s">
        <v>468</v>
      </c>
      <c r="D188" s="93">
        <v>7606.78</v>
      </c>
      <c r="E188" s="94">
        <v>44844</v>
      </c>
      <c r="F188" s="95">
        <v>545</v>
      </c>
      <c r="G188" s="271" t="s">
        <v>1380</v>
      </c>
      <c r="H188" s="96">
        <v>44923</v>
      </c>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spans="1:41" ht="375">
      <c r="A189" s="92" t="s">
        <v>469</v>
      </c>
      <c r="B189" s="108" t="s">
        <v>470</v>
      </c>
      <c r="C189" s="164" t="s">
        <v>471</v>
      </c>
      <c r="D189" s="93">
        <v>6060.5</v>
      </c>
      <c r="E189" s="94">
        <v>44844</v>
      </c>
      <c r="F189" s="246">
        <v>545</v>
      </c>
      <c r="G189" s="271" t="s">
        <v>1380</v>
      </c>
      <c r="H189" s="96">
        <v>44923</v>
      </c>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spans="1:41" ht="375">
      <c r="A190" s="92" t="s">
        <v>469</v>
      </c>
      <c r="B190" s="108" t="s">
        <v>1381</v>
      </c>
      <c r="C190" s="164" t="s">
        <v>471</v>
      </c>
      <c r="D190" s="93">
        <v>5776.71</v>
      </c>
      <c r="E190" s="94">
        <v>44844</v>
      </c>
      <c r="F190" s="246">
        <v>545</v>
      </c>
      <c r="G190" s="271" t="s">
        <v>1380</v>
      </c>
      <c r="H190" s="96">
        <v>44923</v>
      </c>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spans="1:41" ht="300">
      <c r="A191" s="92" t="s">
        <v>472</v>
      </c>
      <c r="B191" s="108" t="s">
        <v>473</v>
      </c>
      <c r="C191" s="164" t="s">
        <v>474</v>
      </c>
      <c r="D191" s="93">
        <v>5477.91</v>
      </c>
      <c r="E191" s="94">
        <v>44634</v>
      </c>
      <c r="F191" s="95">
        <v>134</v>
      </c>
      <c r="G191" s="271" t="s">
        <v>1383</v>
      </c>
      <c r="H191" s="96">
        <v>44895</v>
      </c>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spans="1:41" ht="262.5">
      <c r="A192" s="92" t="s">
        <v>475</v>
      </c>
      <c r="B192" s="108" t="s">
        <v>476</v>
      </c>
      <c r="C192" s="164" t="s">
        <v>477</v>
      </c>
      <c r="D192" s="93">
        <v>7979.27</v>
      </c>
      <c r="E192" s="94">
        <v>44634</v>
      </c>
      <c r="F192" s="95">
        <v>134</v>
      </c>
      <c r="G192" s="271" t="s">
        <v>1383</v>
      </c>
      <c r="H192" s="96">
        <v>44895</v>
      </c>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spans="1:41" ht="262.5">
      <c r="A193" s="92" t="s">
        <v>475</v>
      </c>
      <c r="B193" s="108" t="s">
        <v>1384</v>
      </c>
      <c r="C193" s="164" t="s">
        <v>477</v>
      </c>
      <c r="D193" s="93">
        <v>7327.95</v>
      </c>
      <c r="E193" s="94">
        <v>44634</v>
      </c>
      <c r="F193" s="95">
        <v>134</v>
      </c>
      <c r="G193" s="271" t="s">
        <v>1383</v>
      </c>
      <c r="H193" s="96">
        <v>44895</v>
      </c>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spans="1:41" ht="31.5">
      <c r="A194" s="92" t="s">
        <v>1321</v>
      </c>
      <c r="B194" s="122" t="s">
        <v>1323</v>
      </c>
      <c r="C194" s="164"/>
      <c r="D194" s="93"/>
      <c r="E194" s="94"/>
      <c r="F194" s="95"/>
      <c r="G194" s="271"/>
      <c r="H194" s="96"/>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spans="1:41" ht="67.5">
      <c r="A195" s="92" t="s">
        <v>1109</v>
      </c>
      <c r="B195" s="108" t="s">
        <v>485</v>
      </c>
      <c r="C195" s="164" t="s">
        <v>486</v>
      </c>
      <c r="D195" s="93">
        <v>7839.74</v>
      </c>
      <c r="E195" s="94">
        <v>44634</v>
      </c>
      <c r="F195" s="95">
        <v>134</v>
      </c>
      <c r="G195" s="271" t="s">
        <v>1383</v>
      </c>
      <c r="H195" s="96">
        <v>44895</v>
      </c>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spans="1:41" ht="409.5">
      <c r="A196" s="71" t="s">
        <v>1111</v>
      </c>
      <c r="B196" s="86" t="s">
        <v>1110</v>
      </c>
      <c r="C196" s="162" t="s">
        <v>489</v>
      </c>
      <c r="D196" s="80"/>
      <c r="E196" s="81"/>
      <c r="F196" s="74"/>
      <c r="G196" s="277"/>
      <c r="H196" s="75"/>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spans="1:41" ht="300">
      <c r="A197" s="92" t="s">
        <v>1115</v>
      </c>
      <c r="B197" s="108" t="s">
        <v>1220</v>
      </c>
      <c r="C197" s="164" t="s">
        <v>1114</v>
      </c>
      <c r="D197" s="93">
        <v>1241.77</v>
      </c>
      <c r="E197" s="94">
        <v>44634</v>
      </c>
      <c r="F197" s="95">
        <v>134</v>
      </c>
      <c r="G197" s="271" t="s">
        <v>1383</v>
      </c>
      <c r="H197" s="96">
        <v>44895</v>
      </c>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spans="1:41" ht="409.5">
      <c r="A198" s="92" t="s">
        <v>1108</v>
      </c>
      <c r="B198" s="136" t="s">
        <v>1320</v>
      </c>
      <c r="C198" s="164" t="s">
        <v>478</v>
      </c>
      <c r="D198" s="93">
        <v>7643.87</v>
      </c>
      <c r="E198" s="94">
        <v>44844</v>
      </c>
      <c r="F198" s="95">
        <v>545</v>
      </c>
      <c r="G198" s="271" t="s">
        <v>1380</v>
      </c>
      <c r="H198" s="96">
        <v>44923</v>
      </c>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spans="1:41" ht="409.5">
      <c r="A199" s="92" t="s">
        <v>1108</v>
      </c>
      <c r="B199" s="108" t="s">
        <v>1259</v>
      </c>
      <c r="C199" s="164" t="s">
        <v>478</v>
      </c>
      <c r="D199" s="93">
        <v>7864.43</v>
      </c>
      <c r="E199" s="94">
        <v>44844</v>
      </c>
      <c r="F199" s="95">
        <v>545</v>
      </c>
      <c r="G199" s="271" t="s">
        <v>1380</v>
      </c>
      <c r="H199" s="96">
        <v>44923</v>
      </c>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spans="1:41" ht="375">
      <c r="A200" s="92" t="s">
        <v>479</v>
      </c>
      <c r="B200" s="108" t="s">
        <v>480</v>
      </c>
      <c r="C200" s="164" t="s">
        <v>471</v>
      </c>
      <c r="D200" s="93">
        <v>6269.93</v>
      </c>
      <c r="E200" s="94">
        <v>44844</v>
      </c>
      <c r="F200" s="95">
        <v>545</v>
      </c>
      <c r="G200" s="271" t="s">
        <v>1380</v>
      </c>
      <c r="H200" s="96">
        <v>44923</v>
      </c>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spans="1:41" ht="375">
      <c r="A201" s="92" t="s">
        <v>479</v>
      </c>
      <c r="B201" s="108" t="s">
        <v>1382</v>
      </c>
      <c r="C201" s="164" t="s">
        <v>471</v>
      </c>
      <c r="D201" s="93">
        <v>6095.21</v>
      </c>
      <c r="E201" s="94">
        <v>44844</v>
      </c>
      <c r="F201" s="95">
        <v>545</v>
      </c>
      <c r="G201" s="271" t="s">
        <v>1380</v>
      </c>
      <c r="H201" s="96">
        <v>44923</v>
      </c>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spans="1:41" ht="292.5">
      <c r="A202" s="138" t="s">
        <v>481</v>
      </c>
      <c r="B202" s="139" t="s">
        <v>482</v>
      </c>
      <c r="C202" s="171" t="s">
        <v>483</v>
      </c>
      <c r="D202" s="140">
        <v>8194.49</v>
      </c>
      <c r="E202" s="141">
        <v>44634</v>
      </c>
      <c r="F202" s="142">
        <v>134</v>
      </c>
      <c r="G202" s="294" t="s">
        <v>1383</v>
      </c>
      <c r="H202" s="143">
        <v>44895</v>
      </c>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spans="1:41" ht="292.5">
      <c r="A203" s="138" t="s">
        <v>481</v>
      </c>
      <c r="B203" s="139" t="s">
        <v>1385</v>
      </c>
      <c r="C203" s="171" t="s">
        <v>483</v>
      </c>
      <c r="D203" s="140">
        <v>7464.21</v>
      </c>
      <c r="E203" s="141">
        <v>44634</v>
      </c>
      <c r="F203" s="142">
        <v>134</v>
      </c>
      <c r="G203" s="294" t="s">
        <v>1383</v>
      </c>
      <c r="H203" s="143">
        <v>44895</v>
      </c>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spans="1:41" ht="18.75">
      <c r="A204" s="137" t="s">
        <v>1322</v>
      </c>
      <c r="B204" s="150"/>
      <c r="C204" s="172"/>
      <c r="D204" s="65"/>
      <c r="E204" s="151"/>
      <c r="F204" s="152"/>
      <c r="G204" s="283"/>
      <c r="H204" s="65"/>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spans="1:41" ht="409.5">
      <c r="A205" s="71" t="s">
        <v>1112</v>
      </c>
      <c r="B205" s="153" t="s">
        <v>1113</v>
      </c>
      <c r="C205" s="173" t="s">
        <v>492</v>
      </c>
      <c r="D205" s="154"/>
      <c r="E205" s="155"/>
      <c r="F205" s="156"/>
      <c r="G205" s="306"/>
      <c r="H205" s="157"/>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spans="1:41" ht="409.5">
      <c r="A206" s="144" t="s">
        <v>1116</v>
      </c>
      <c r="B206" s="145" t="s">
        <v>495</v>
      </c>
      <c r="C206" s="174" t="s">
        <v>496</v>
      </c>
      <c r="D206" s="146">
        <v>6195.54</v>
      </c>
      <c r="E206" s="147">
        <v>44783</v>
      </c>
      <c r="F206" s="148">
        <v>428</v>
      </c>
      <c r="G206" s="307" t="s">
        <v>1330</v>
      </c>
      <c r="H206" s="149">
        <v>44858</v>
      </c>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spans="1:41" ht="307.5">
      <c r="A207" s="92" t="s">
        <v>1117</v>
      </c>
      <c r="B207" s="108" t="s">
        <v>498</v>
      </c>
      <c r="C207" s="164" t="s">
        <v>499</v>
      </c>
      <c r="D207" s="93">
        <v>14364.81</v>
      </c>
      <c r="E207" s="94">
        <v>44736</v>
      </c>
      <c r="F207" s="95">
        <v>279</v>
      </c>
      <c r="G207" s="270" t="s">
        <v>1330</v>
      </c>
      <c r="H207" s="96">
        <v>44858</v>
      </c>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spans="1:41" s="3" customFormat="1" ht="409.5">
      <c r="A208" s="99" t="s">
        <v>1118</v>
      </c>
      <c r="B208" s="108" t="s">
        <v>1266</v>
      </c>
      <c r="C208" s="163" t="s">
        <v>501</v>
      </c>
      <c r="D208" s="106">
        <v>2268.6</v>
      </c>
      <c r="E208" s="94">
        <v>44736</v>
      </c>
      <c r="F208" s="95">
        <v>279</v>
      </c>
      <c r="G208" s="270" t="s">
        <v>1330</v>
      </c>
      <c r="H208" s="96">
        <v>44858</v>
      </c>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spans="1:41" ht="409.5">
      <c r="A209" s="92" t="s">
        <v>1119</v>
      </c>
      <c r="B209" s="108" t="s">
        <v>503</v>
      </c>
      <c r="C209" s="164" t="s">
        <v>504</v>
      </c>
      <c r="D209" s="93">
        <v>912.41</v>
      </c>
      <c r="E209" s="94">
        <v>44783</v>
      </c>
      <c r="F209" s="95">
        <v>428</v>
      </c>
      <c r="G209" s="270" t="s">
        <v>1330</v>
      </c>
      <c r="H209" s="96">
        <v>44858</v>
      </c>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spans="1:41" ht="409.5">
      <c r="A210" s="92" t="s">
        <v>1120</v>
      </c>
      <c r="B210" s="108" t="s">
        <v>506</v>
      </c>
      <c r="C210" s="164" t="s">
        <v>507</v>
      </c>
      <c r="D210" s="93">
        <v>2115.7</v>
      </c>
      <c r="E210" s="94">
        <v>44736</v>
      </c>
      <c r="F210" s="95">
        <v>279</v>
      </c>
      <c r="G210" s="270" t="s">
        <v>1330</v>
      </c>
      <c r="H210" s="96">
        <v>44858</v>
      </c>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spans="1:41" ht="277.5">
      <c r="A211" s="92" t="s">
        <v>1121</v>
      </c>
      <c r="B211" s="108" t="s">
        <v>509</v>
      </c>
      <c r="C211" s="164" t="s">
        <v>510</v>
      </c>
      <c r="D211" s="93">
        <v>407.95</v>
      </c>
      <c r="E211" s="94">
        <v>44736</v>
      </c>
      <c r="F211" s="95">
        <v>279</v>
      </c>
      <c r="G211" s="270" t="s">
        <v>1330</v>
      </c>
      <c r="H211" s="96">
        <v>44858</v>
      </c>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spans="1:41" s="117" customFormat="1" ht="18.75">
      <c r="A212" s="92" t="s">
        <v>1122</v>
      </c>
      <c r="B212" s="108" t="s">
        <v>512</v>
      </c>
      <c r="C212" s="164"/>
      <c r="D212" s="93">
        <v>2399.33</v>
      </c>
      <c r="E212" s="94">
        <v>44802</v>
      </c>
      <c r="F212" s="95">
        <v>460</v>
      </c>
      <c r="G212" s="270" t="s">
        <v>1300</v>
      </c>
      <c r="H212" s="96">
        <v>44858</v>
      </c>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spans="1:41" s="117" customFormat="1" ht="18.75">
      <c r="A213" s="92" t="s">
        <v>1124</v>
      </c>
      <c r="B213" s="108" t="s">
        <v>514</v>
      </c>
      <c r="C213" s="164"/>
      <c r="D213" s="93">
        <v>2898</v>
      </c>
      <c r="E213" s="94">
        <v>44313</v>
      </c>
      <c r="F213" s="95">
        <v>288</v>
      </c>
      <c r="G213" s="271" t="s">
        <v>1300</v>
      </c>
      <c r="H213" s="96">
        <v>44544</v>
      </c>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spans="1:41" s="117" customFormat="1" ht="18.75">
      <c r="A214" s="92" t="s">
        <v>1125</v>
      </c>
      <c r="B214" s="108" t="s">
        <v>516</v>
      </c>
      <c r="C214" s="164"/>
      <c r="D214" s="93">
        <v>2821.67</v>
      </c>
      <c r="E214" s="94">
        <v>44802</v>
      </c>
      <c r="F214" s="95">
        <v>460</v>
      </c>
      <c r="G214" s="270" t="s">
        <v>1300</v>
      </c>
      <c r="H214" s="96">
        <v>44858</v>
      </c>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spans="1:41" s="117" customFormat="1" ht="18.75">
      <c r="A215" s="92" t="s">
        <v>1126</v>
      </c>
      <c r="B215" s="108" t="s">
        <v>518</v>
      </c>
      <c r="C215" s="164"/>
      <c r="D215" s="93">
        <v>1830</v>
      </c>
      <c r="E215" s="94" t="s">
        <v>1359</v>
      </c>
      <c r="F215" s="95">
        <v>460</v>
      </c>
      <c r="G215" s="270" t="s">
        <v>1300</v>
      </c>
      <c r="H215" s="96">
        <v>44858</v>
      </c>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spans="1:41" s="117" customFormat="1" ht="18.75">
      <c r="A216" s="92" t="s">
        <v>1127</v>
      </c>
      <c r="B216" s="108" t="s">
        <v>520</v>
      </c>
      <c r="C216" s="164"/>
      <c r="D216" s="93">
        <v>5316.67</v>
      </c>
      <c r="E216" s="94">
        <v>44802</v>
      </c>
      <c r="F216" s="95">
        <v>460</v>
      </c>
      <c r="G216" s="270" t="s">
        <v>1300</v>
      </c>
      <c r="H216" s="96">
        <v>44858</v>
      </c>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spans="1:41" s="117" customFormat="1" ht="18.75">
      <c r="A217" s="92" t="s">
        <v>1128</v>
      </c>
      <c r="B217" s="108" t="s">
        <v>522</v>
      </c>
      <c r="C217" s="164"/>
      <c r="D217" s="93">
        <v>1658</v>
      </c>
      <c r="E217" s="94">
        <v>44313</v>
      </c>
      <c r="F217" s="95">
        <v>288</v>
      </c>
      <c r="G217" s="271" t="s">
        <v>1300</v>
      </c>
      <c r="H217" s="96">
        <v>44544</v>
      </c>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spans="1:41" ht="18.75">
      <c r="A218" s="71" t="s">
        <v>1129</v>
      </c>
      <c r="B218" s="86" t="s">
        <v>524</v>
      </c>
      <c r="C218" s="162"/>
      <c r="D218" s="80"/>
      <c r="E218" s="73"/>
      <c r="F218" s="74"/>
      <c r="G218" s="277"/>
      <c r="H218" s="75"/>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spans="1:41" s="117" customFormat="1" ht="18.75">
      <c r="A219" s="92" t="s">
        <v>1130</v>
      </c>
      <c r="B219" s="108" t="s">
        <v>526</v>
      </c>
      <c r="C219" s="164"/>
      <c r="D219" s="93">
        <v>3178</v>
      </c>
      <c r="E219" s="94">
        <v>44313</v>
      </c>
      <c r="F219" s="95">
        <v>288</v>
      </c>
      <c r="G219" s="271" t="s">
        <v>1300</v>
      </c>
      <c r="H219" s="96">
        <v>44544</v>
      </c>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spans="1:41" s="117" customFormat="1" ht="37.5">
      <c r="A220" s="92" t="s">
        <v>1131</v>
      </c>
      <c r="B220" s="108" t="s">
        <v>528</v>
      </c>
      <c r="C220" s="164"/>
      <c r="D220" s="93">
        <v>3328.33</v>
      </c>
      <c r="E220" s="94">
        <v>44802</v>
      </c>
      <c r="F220" s="95">
        <v>460</v>
      </c>
      <c r="G220" s="270" t="s">
        <v>1300</v>
      </c>
      <c r="H220" s="96">
        <v>44858</v>
      </c>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spans="1:41" ht="37.5">
      <c r="A221" s="71" t="s">
        <v>1123</v>
      </c>
      <c r="B221" s="86" t="s">
        <v>530</v>
      </c>
      <c r="C221" s="162"/>
      <c r="D221" s="80"/>
      <c r="E221" s="73"/>
      <c r="F221" s="74"/>
      <c r="G221" s="277"/>
      <c r="H221" s="75"/>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spans="1:41" s="117" customFormat="1" ht="18.75">
      <c r="A222" s="92" t="s">
        <v>1132</v>
      </c>
      <c r="B222" s="108" t="s">
        <v>1306</v>
      </c>
      <c r="C222" s="164"/>
      <c r="D222" s="93">
        <v>5970</v>
      </c>
      <c r="E222" s="94">
        <v>44481</v>
      </c>
      <c r="F222" s="95">
        <v>689</v>
      </c>
      <c r="G222" s="271" t="s">
        <v>1301</v>
      </c>
      <c r="H222" s="96">
        <v>44554</v>
      </c>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spans="1:41" ht="56.25">
      <c r="A223" s="71" t="s">
        <v>1133</v>
      </c>
      <c r="B223" s="86" t="s">
        <v>534</v>
      </c>
      <c r="C223" s="162"/>
      <c r="D223" s="80">
        <v>3733.33</v>
      </c>
      <c r="E223" s="73">
        <v>44837</v>
      </c>
      <c r="F223" s="74">
        <v>530</v>
      </c>
      <c r="G223" s="277" t="s">
        <v>1386</v>
      </c>
      <c r="H223" s="75">
        <v>44896</v>
      </c>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spans="1:41" ht="37.5">
      <c r="A224" s="71" t="s">
        <v>1134</v>
      </c>
      <c r="B224" s="86" t="s">
        <v>536</v>
      </c>
      <c r="C224" s="162"/>
      <c r="D224" s="80">
        <v>653.33</v>
      </c>
      <c r="E224" s="73">
        <v>44837</v>
      </c>
      <c r="F224" s="74">
        <v>530</v>
      </c>
      <c r="G224" s="277" t="s">
        <v>1386</v>
      </c>
      <c r="H224" s="75">
        <v>44896</v>
      </c>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spans="1:41" ht="37.5">
      <c r="A225" s="71" t="s">
        <v>1135</v>
      </c>
      <c r="B225" s="86" t="s">
        <v>1139</v>
      </c>
      <c r="C225" s="162"/>
      <c r="D225" s="80">
        <v>3200</v>
      </c>
      <c r="E225" s="73">
        <v>44837</v>
      </c>
      <c r="F225" s="74">
        <v>530</v>
      </c>
      <c r="G225" s="277" t="s">
        <v>1386</v>
      </c>
      <c r="H225" s="75">
        <v>44896</v>
      </c>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spans="1:41" ht="37.5">
      <c r="A226" s="71" t="s">
        <v>1136</v>
      </c>
      <c r="B226" s="86" t="s">
        <v>1141</v>
      </c>
      <c r="C226" s="162"/>
      <c r="D226" s="80"/>
      <c r="E226" s="73"/>
      <c r="F226" s="74"/>
      <c r="G226" s="277"/>
      <c r="H226" s="75"/>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spans="1:41" ht="37.5">
      <c r="A227" s="71" t="s">
        <v>1140</v>
      </c>
      <c r="B227" s="86" t="s">
        <v>540</v>
      </c>
      <c r="C227" s="162"/>
      <c r="D227" s="80"/>
      <c r="E227" s="73"/>
      <c r="F227" s="74"/>
      <c r="G227" s="277"/>
      <c r="H227" s="75"/>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spans="1:41" ht="37.5">
      <c r="A228" s="71" t="s">
        <v>1137</v>
      </c>
      <c r="B228" s="86" t="s">
        <v>542</v>
      </c>
      <c r="C228" s="162"/>
      <c r="D228" s="80"/>
      <c r="E228" s="73"/>
      <c r="F228" s="74"/>
      <c r="G228" s="277"/>
      <c r="H228" s="75"/>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spans="1:41" ht="285">
      <c r="A229" s="92" t="s">
        <v>1138</v>
      </c>
      <c r="B229" s="108" t="s">
        <v>544</v>
      </c>
      <c r="C229" s="164" t="s">
        <v>545</v>
      </c>
      <c r="D229" s="93">
        <v>15983.33</v>
      </c>
      <c r="E229" s="94">
        <v>44620</v>
      </c>
      <c r="F229" s="95">
        <v>106</v>
      </c>
      <c r="G229" s="308" t="s">
        <v>1318</v>
      </c>
      <c r="H229" s="96">
        <v>44679</v>
      </c>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spans="1:41" s="254" customFormat="1" ht="409.5">
      <c r="A230" s="247" t="s">
        <v>1142</v>
      </c>
      <c r="B230" s="262" t="s">
        <v>547</v>
      </c>
      <c r="C230" s="256" t="s">
        <v>548</v>
      </c>
      <c r="D230" s="259">
        <v>19395</v>
      </c>
      <c r="E230" s="251">
        <v>45237</v>
      </c>
      <c r="F230" s="252">
        <v>637</v>
      </c>
      <c r="G230" s="278" t="s">
        <v>1317</v>
      </c>
      <c r="H230" s="253">
        <v>44979</v>
      </c>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spans="1:41" s="117" customFormat="1" ht="409.5">
      <c r="A231" s="92" t="s">
        <v>1143</v>
      </c>
      <c r="B231" s="108" t="s">
        <v>550</v>
      </c>
      <c r="C231" s="164" t="s">
        <v>551</v>
      </c>
      <c r="D231" s="93">
        <v>109966.67</v>
      </c>
      <c r="E231" s="94">
        <v>44536</v>
      </c>
      <c r="F231" s="95">
        <v>847</v>
      </c>
      <c r="G231" s="271" t="s">
        <v>1302</v>
      </c>
      <c r="H231" s="96">
        <v>44552</v>
      </c>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spans="1:41" s="117" customFormat="1" ht="37.5">
      <c r="A232" s="92" t="s">
        <v>1144</v>
      </c>
      <c r="B232" s="108" t="s">
        <v>1147</v>
      </c>
      <c r="C232" s="164"/>
      <c r="D232" s="93">
        <v>838.9</v>
      </c>
      <c r="E232" s="94">
        <v>44726</v>
      </c>
      <c r="F232" s="95">
        <v>249</v>
      </c>
      <c r="G232" s="271" t="s">
        <v>1337</v>
      </c>
      <c r="H232" s="96">
        <v>44771</v>
      </c>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spans="1:41" ht="18.75">
      <c r="A233" s="71"/>
      <c r="B233" s="86" t="s">
        <v>555</v>
      </c>
      <c r="C233" s="162"/>
      <c r="D233" s="80"/>
      <c r="E233" s="73"/>
      <c r="F233" s="74"/>
      <c r="G233" s="277"/>
      <c r="H233" s="75"/>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spans="1:41" ht="18.75">
      <c r="A234" s="71" t="s">
        <v>1145</v>
      </c>
      <c r="B234" s="86" t="s">
        <v>557</v>
      </c>
      <c r="C234" s="162"/>
      <c r="D234" s="80"/>
      <c r="E234" s="73"/>
      <c r="F234" s="74"/>
      <c r="G234" s="277"/>
      <c r="H234" s="75"/>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spans="1:41" ht="409.5">
      <c r="A235" s="92" t="s">
        <v>1146</v>
      </c>
      <c r="B235" s="108" t="s">
        <v>559</v>
      </c>
      <c r="C235" s="164" t="s">
        <v>560</v>
      </c>
      <c r="D235" s="93">
        <v>782.99</v>
      </c>
      <c r="E235" s="94">
        <v>44544</v>
      </c>
      <c r="F235" s="95">
        <v>899</v>
      </c>
      <c r="G235" s="309" t="s">
        <v>1339</v>
      </c>
      <c r="H235" s="96">
        <v>44648</v>
      </c>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spans="1:41" ht="409.5">
      <c r="A236" s="92" t="s">
        <v>1149</v>
      </c>
      <c r="B236" s="108" t="s">
        <v>562</v>
      </c>
      <c r="C236" s="164" t="s">
        <v>563</v>
      </c>
      <c r="D236" s="203">
        <v>2880</v>
      </c>
      <c r="E236" s="94">
        <v>44614</v>
      </c>
      <c r="F236" s="226">
        <v>90</v>
      </c>
      <c r="G236" s="283">
        <v>2.46100000122E+21</v>
      </c>
      <c r="H236" s="228">
        <v>44817</v>
      </c>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spans="1:41" ht="187.5">
      <c r="A237" s="71" t="s">
        <v>1148</v>
      </c>
      <c r="B237" s="86" t="s">
        <v>565</v>
      </c>
      <c r="C237" s="162" t="s">
        <v>566</v>
      </c>
      <c r="D237" s="80">
        <v>6433.33</v>
      </c>
      <c r="E237" s="73">
        <v>44726</v>
      </c>
      <c r="F237" s="227">
        <v>247</v>
      </c>
      <c r="G237" s="283">
        <v>2.46100000122E+21</v>
      </c>
      <c r="H237" s="229">
        <v>44823</v>
      </c>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spans="1:41" ht="37.5">
      <c r="A238" s="71" t="s">
        <v>1150</v>
      </c>
      <c r="B238" s="86" t="s">
        <v>568</v>
      </c>
      <c r="C238" s="162"/>
      <c r="D238" s="80">
        <v>6133.33</v>
      </c>
      <c r="E238" s="73">
        <v>44726</v>
      </c>
      <c r="F238" s="227">
        <v>247</v>
      </c>
      <c r="G238" s="283">
        <v>2.46100000122E+21</v>
      </c>
      <c r="H238" s="229">
        <v>44823</v>
      </c>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spans="1:41" ht="409.5">
      <c r="A239" s="92" t="s">
        <v>1151</v>
      </c>
      <c r="B239" s="108" t="s">
        <v>1269</v>
      </c>
      <c r="C239" s="164" t="s">
        <v>571</v>
      </c>
      <c r="D239" s="93">
        <v>9374</v>
      </c>
      <c r="E239" s="94">
        <v>44733</v>
      </c>
      <c r="F239" s="95">
        <v>266</v>
      </c>
      <c r="G239" s="310">
        <v>2.46100000122E+21</v>
      </c>
      <c r="H239" s="96">
        <v>44875</v>
      </c>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spans="1:41" ht="409.5">
      <c r="A240" s="71" t="s">
        <v>1152</v>
      </c>
      <c r="B240" s="86" t="s">
        <v>573</v>
      </c>
      <c r="C240" s="162" t="s">
        <v>574</v>
      </c>
      <c r="D240" s="80"/>
      <c r="E240" s="73"/>
      <c r="F240" s="74"/>
      <c r="G240" s="277"/>
      <c r="H240" s="75"/>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spans="1:41" ht="172.5">
      <c r="A241" s="71" t="s">
        <v>1153</v>
      </c>
      <c r="B241" s="86" t="s">
        <v>576</v>
      </c>
      <c r="C241" s="162" t="s">
        <v>577</v>
      </c>
      <c r="D241" s="80"/>
      <c r="E241" s="73"/>
      <c r="F241" s="74"/>
      <c r="G241" s="277"/>
      <c r="H241" s="75"/>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spans="1:41" ht="172.5">
      <c r="A242" s="71" t="s">
        <v>1154</v>
      </c>
      <c r="B242" s="86" t="s">
        <v>579</v>
      </c>
      <c r="C242" s="162" t="s">
        <v>580</v>
      </c>
      <c r="D242" s="80"/>
      <c r="E242" s="73"/>
      <c r="F242" s="74"/>
      <c r="G242" s="277"/>
      <c r="H242" s="75"/>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spans="1:41" ht="37.5">
      <c r="A243" s="71" t="s">
        <v>1155</v>
      </c>
      <c r="B243" s="86" t="s">
        <v>582</v>
      </c>
      <c r="C243" s="162"/>
      <c r="D243" s="80"/>
      <c r="E243" s="73"/>
      <c r="F243" s="74"/>
      <c r="G243" s="277"/>
      <c r="H243" s="75"/>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spans="1:41" ht="409.5">
      <c r="A244" s="92" t="s">
        <v>1156</v>
      </c>
      <c r="B244" s="108" t="s">
        <v>584</v>
      </c>
      <c r="C244" s="164" t="s">
        <v>585</v>
      </c>
      <c r="D244" s="93">
        <v>20068</v>
      </c>
      <c r="E244" s="192">
        <v>44734</v>
      </c>
      <c r="F244" s="223">
        <v>272</v>
      </c>
      <c r="G244" s="285">
        <v>2.46100000121E+21</v>
      </c>
      <c r="H244" s="194">
        <v>44903</v>
      </c>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spans="1:41" ht="409.5">
      <c r="A245" s="92" t="s">
        <v>1157</v>
      </c>
      <c r="B245" s="108" t="s">
        <v>1268</v>
      </c>
      <c r="C245" s="164" t="s">
        <v>588</v>
      </c>
      <c r="D245" s="230">
        <v>10816.67</v>
      </c>
      <c r="E245" s="192">
        <v>44734</v>
      </c>
      <c r="F245" s="223">
        <v>272</v>
      </c>
      <c r="G245" s="285">
        <v>2.46100000121E+21</v>
      </c>
      <c r="H245" s="194">
        <v>44903</v>
      </c>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spans="1:41" ht="409.5">
      <c r="A246" s="92" t="s">
        <v>1158</v>
      </c>
      <c r="B246" s="108" t="s">
        <v>590</v>
      </c>
      <c r="C246" s="164" t="s">
        <v>591</v>
      </c>
      <c r="D246" s="93">
        <v>13290</v>
      </c>
      <c r="E246" s="192">
        <v>44734</v>
      </c>
      <c r="F246" s="223">
        <v>272</v>
      </c>
      <c r="G246" s="285">
        <v>2.46100000121E+21</v>
      </c>
      <c r="H246" s="194">
        <v>44903</v>
      </c>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spans="1:41" ht="37.5">
      <c r="A247" s="71" t="s">
        <v>1159</v>
      </c>
      <c r="B247" s="86" t="s">
        <v>593</v>
      </c>
      <c r="C247" s="162"/>
      <c r="D247" s="80"/>
      <c r="E247" s="73"/>
      <c r="F247" s="74"/>
      <c r="G247" s="277"/>
      <c r="H247" s="75"/>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spans="1:41" ht="18.75">
      <c r="A248" s="71" t="s">
        <v>1160</v>
      </c>
      <c r="B248" s="86" t="s">
        <v>595</v>
      </c>
      <c r="C248" s="162"/>
      <c r="D248" s="80"/>
      <c r="E248" s="73"/>
      <c r="F248" s="74"/>
      <c r="G248" s="277"/>
      <c r="H248" s="75"/>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spans="1:41" ht="18.75">
      <c r="A249" s="71" t="s">
        <v>1161</v>
      </c>
      <c r="B249" s="86" t="s">
        <v>597</v>
      </c>
      <c r="C249" s="162"/>
      <c r="D249" s="80"/>
      <c r="E249" s="73"/>
      <c r="F249" s="74"/>
      <c r="G249" s="277"/>
      <c r="H249" s="75"/>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spans="1:41" ht="37.5">
      <c r="A250" s="71" t="s">
        <v>1162</v>
      </c>
      <c r="B250" s="86" t="s">
        <v>599</v>
      </c>
      <c r="C250" s="162"/>
      <c r="D250" s="80"/>
      <c r="E250" s="73"/>
      <c r="F250" s="74"/>
      <c r="G250" s="277"/>
      <c r="H250" s="75"/>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spans="1:41" ht="409.5">
      <c r="A251" s="92" t="s">
        <v>1163</v>
      </c>
      <c r="B251" s="108" t="s">
        <v>601</v>
      </c>
      <c r="C251" s="164" t="s">
        <v>602</v>
      </c>
      <c r="D251" s="93">
        <v>494835.5</v>
      </c>
      <c r="E251" s="94">
        <v>44403</v>
      </c>
      <c r="F251" s="95">
        <v>482</v>
      </c>
      <c r="G251" s="271" t="s">
        <v>1286</v>
      </c>
      <c r="H251" s="96">
        <v>44498</v>
      </c>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spans="1:41" s="254" customFormat="1" ht="255">
      <c r="A252" s="247" t="s">
        <v>1164</v>
      </c>
      <c r="B252" s="262" t="s">
        <v>1287</v>
      </c>
      <c r="C252" s="256" t="s">
        <v>605</v>
      </c>
      <c r="D252" s="259">
        <v>1189.33</v>
      </c>
      <c r="E252" s="251">
        <v>44734</v>
      </c>
      <c r="F252" s="252">
        <v>273</v>
      </c>
      <c r="G252" s="311" t="s">
        <v>1303</v>
      </c>
      <c r="H252" s="253">
        <v>44915</v>
      </c>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spans="1:41" ht="277.5">
      <c r="A253" s="92" t="s">
        <v>1165</v>
      </c>
      <c r="B253" s="108" t="s">
        <v>607</v>
      </c>
      <c r="C253" s="164" t="s">
        <v>608</v>
      </c>
      <c r="D253" s="93">
        <v>8050.35</v>
      </c>
      <c r="E253" s="94">
        <v>44396</v>
      </c>
      <c r="F253" s="95">
        <v>461</v>
      </c>
      <c r="G253" s="271" t="s">
        <v>1304</v>
      </c>
      <c r="H253" s="96">
        <v>44559</v>
      </c>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spans="1:41" ht="37.5">
      <c r="A254" s="92" t="s">
        <v>1310</v>
      </c>
      <c r="B254" s="123" t="s">
        <v>1311</v>
      </c>
      <c r="C254" s="164"/>
      <c r="D254" s="93">
        <v>12437.22</v>
      </c>
      <c r="E254" s="94">
        <v>44733</v>
      </c>
      <c r="F254" s="95">
        <v>267</v>
      </c>
      <c r="G254" s="271" t="s">
        <v>1334</v>
      </c>
      <c r="H254" s="96">
        <v>44771</v>
      </c>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spans="1:41" ht="345">
      <c r="A255" s="92" t="s">
        <v>1291</v>
      </c>
      <c r="B255" s="108" t="s">
        <v>610</v>
      </c>
      <c r="C255" s="164" t="s">
        <v>1228</v>
      </c>
      <c r="D255" s="93">
        <v>2152.09</v>
      </c>
      <c r="E255" s="94">
        <v>44256</v>
      </c>
      <c r="F255" s="95">
        <v>171</v>
      </c>
      <c r="G255" s="271" t="s">
        <v>1292</v>
      </c>
      <c r="H255" s="96">
        <v>44545</v>
      </c>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spans="1:41" ht="52.5">
      <c r="A256" s="92" t="s">
        <v>1245</v>
      </c>
      <c r="B256" s="108" t="s">
        <v>1246</v>
      </c>
      <c r="C256" s="164" t="s">
        <v>1246</v>
      </c>
      <c r="D256" s="93">
        <v>8063.33</v>
      </c>
      <c r="E256" s="94">
        <v>44732</v>
      </c>
      <c r="F256" s="95">
        <v>264</v>
      </c>
      <c r="G256" s="271" t="s">
        <v>1333</v>
      </c>
      <c r="H256" s="96">
        <v>44771</v>
      </c>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spans="1:41" ht="405">
      <c r="A257" s="71" t="s">
        <v>1169</v>
      </c>
      <c r="B257" s="86" t="s">
        <v>612</v>
      </c>
      <c r="C257" s="162" t="s">
        <v>613</v>
      </c>
      <c r="D257" s="80"/>
      <c r="E257" s="81"/>
      <c r="F257" s="74"/>
      <c r="G257" s="286"/>
      <c r="H257" s="75"/>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spans="1:41" ht="300">
      <c r="A258" s="92" t="s">
        <v>1166</v>
      </c>
      <c r="B258" s="108" t="s">
        <v>1282</v>
      </c>
      <c r="C258" s="164" t="s">
        <v>616</v>
      </c>
      <c r="D258" s="93">
        <v>78.98</v>
      </c>
      <c r="E258" s="94">
        <v>44886</v>
      </c>
      <c r="F258" s="95">
        <v>660</v>
      </c>
      <c r="G258" s="328" t="s">
        <v>1351</v>
      </c>
      <c r="H258" s="96">
        <v>44918</v>
      </c>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spans="1:41" ht="292.5">
      <c r="A259" s="92" t="s">
        <v>1167</v>
      </c>
      <c r="B259" s="108" t="s">
        <v>618</v>
      </c>
      <c r="C259" s="164" t="s">
        <v>619</v>
      </c>
      <c r="D259" s="93">
        <v>285.86</v>
      </c>
      <c r="E259" s="94">
        <v>44774</v>
      </c>
      <c r="F259" s="201">
        <v>402</v>
      </c>
      <c r="G259" s="283">
        <v>2.46100000122E+21</v>
      </c>
      <c r="H259" s="202">
        <v>44865</v>
      </c>
      <c r="I259" s="64"/>
      <c r="J259" s="64"/>
      <c r="K259" s="64"/>
      <c r="L259" s="64"/>
      <c r="M259" s="64"/>
      <c r="N259" s="64"/>
      <c r="O259" s="64"/>
      <c r="P259" s="265"/>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spans="1:41" ht="292.5">
      <c r="A260" s="92" t="s">
        <v>1168</v>
      </c>
      <c r="B260" s="108" t="s">
        <v>621</v>
      </c>
      <c r="C260" s="164" t="s">
        <v>622</v>
      </c>
      <c r="D260" s="93">
        <v>58.1</v>
      </c>
      <c r="E260" s="94">
        <v>44613</v>
      </c>
      <c r="F260" s="95">
        <v>84</v>
      </c>
      <c r="G260" s="312">
        <v>2.46100000122E+21</v>
      </c>
      <c r="H260" s="96">
        <v>44824</v>
      </c>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spans="1:41" ht="37.5">
      <c r="A261" s="71" t="s">
        <v>1170</v>
      </c>
      <c r="B261" s="86" t="s">
        <v>624</v>
      </c>
      <c r="C261" s="162"/>
      <c r="D261" s="80"/>
      <c r="E261" s="73"/>
      <c r="F261" s="74"/>
      <c r="G261" s="277"/>
      <c r="H261" s="75"/>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spans="1:41" ht="352.5">
      <c r="A262" s="92" t="s">
        <v>1171</v>
      </c>
      <c r="B262" s="108" t="s">
        <v>626</v>
      </c>
      <c r="C262" s="164" t="s">
        <v>627</v>
      </c>
      <c r="D262" s="93">
        <v>100.89</v>
      </c>
      <c r="E262" s="94">
        <v>44774</v>
      </c>
      <c r="F262" s="95">
        <v>100</v>
      </c>
      <c r="G262" s="286">
        <v>2.46100000122E+21</v>
      </c>
      <c r="H262" s="96">
        <v>44865</v>
      </c>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spans="1:41" ht="37.5">
      <c r="A263" s="71" t="s">
        <v>1172</v>
      </c>
      <c r="B263" s="86" t="s">
        <v>629</v>
      </c>
      <c r="C263" s="162"/>
      <c r="D263" s="80"/>
      <c r="E263" s="73"/>
      <c r="F263" s="74"/>
      <c r="G263" s="282"/>
      <c r="H263" s="75"/>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spans="1:41" ht="75">
      <c r="A264" s="92" t="s">
        <v>1173</v>
      </c>
      <c r="B264" s="108" t="s">
        <v>631</v>
      </c>
      <c r="C264" s="164"/>
      <c r="D264" s="93"/>
      <c r="E264" s="94"/>
      <c r="F264" s="201"/>
      <c r="G264" s="313"/>
      <c r="H264" s="202"/>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spans="1:41" ht="135">
      <c r="A265" s="92" t="s">
        <v>1346</v>
      </c>
      <c r="B265" s="108" t="s">
        <v>632</v>
      </c>
      <c r="C265" s="164" t="s">
        <v>633</v>
      </c>
      <c r="D265" s="93">
        <v>110.3</v>
      </c>
      <c r="E265" s="94">
        <v>44866</v>
      </c>
      <c r="F265" s="201">
        <v>612</v>
      </c>
      <c r="G265" s="285">
        <v>2.46100000121E+21</v>
      </c>
      <c r="H265" s="202">
        <v>44909</v>
      </c>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spans="1:41" ht="157.5">
      <c r="A266" s="92" t="s">
        <v>1347</v>
      </c>
      <c r="B266" s="100" t="s">
        <v>634</v>
      </c>
      <c r="C266" s="164" t="s">
        <v>635</v>
      </c>
      <c r="D266" s="93">
        <v>64.5</v>
      </c>
      <c r="E266" s="94">
        <v>44866</v>
      </c>
      <c r="F266" s="201">
        <v>612</v>
      </c>
      <c r="G266" s="285">
        <v>2.46100000121E+21</v>
      </c>
      <c r="H266" s="202">
        <v>44909</v>
      </c>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spans="1:41" ht="75">
      <c r="A267" s="92" t="s">
        <v>1174</v>
      </c>
      <c r="B267" s="108" t="s">
        <v>637</v>
      </c>
      <c r="C267" s="164"/>
      <c r="D267" s="93"/>
      <c r="E267" s="94"/>
      <c r="F267" s="201"/>
      <c r="G267" s="313"/>
      <c r="H267" s="202"/>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spans="1:41" ht="18.75">
      <c r="A268" s="92" t="s">
        <v>1344</v>
      </c>
      <c r="B268" s="108" t="s">
        <v>638</v>
      </c>
      <c r="C268" s="164"/>
      <c r="D268" s="93">
        <v>204.61</v>
      </c>
      <c r="E268" s="94">
        <v>44774</v>
      </c>
      <c r="F268" s="201">
        <v>403</v>
      </c>
      <c r="G268" s="285">
        <v>2.46100000122E+21</v>
      </c>
      <c r="H268" s="202">
        <v>44915</v>
      </c>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spans="1:41" ht="18.75">
      <c r="A269" s="92" t="s">
        <v>1345</v>
      </c>
      <c r="B269" s="108" t="s">
        <v>634</v>
      </c>
      <c r="C269" s="164"/>
      <c r="D269" s="93">
        <v>94.44</v>
      </c>
      <c r="E269" s="94">
        <v>44774</v>
      </c>
      <c r="F269" s="201">
        <v>403</v>
      </c>
      <c r="G269" s="285">
        <v>2.46100000122E+21</v>
      </c>
      <c r="H269" s="202">
        <v>44915</v>
      </c>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spans="1:41" ht="75">
      <c r="A270" s="92" t="s">
        <v>1175</v>
      </c>
      <c r="B270" s="108" t="s">
        <v>640</v>
      </c>
      <c r="C270" s="164"/>
      <c r="D270" s="93"/>
      <c r="E270" s="94"/>
      <c r="F270" s="95"/>
      <c r="G270" s="314"/>
      <c r="H270" s="96"/>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spans="1:41" ht="135">
      <c r="A271" s="92"/>
      <c r="B271" s="100" t="s">
        <v>632</v>
      </c>
      <c r="C271" s="164" t="s">
        <v>633</v>
      </c>
      <c r="D271" s="93">
        <v>110.3</v>
      </c>
      <c r="E271" s="94">
        <v>44866</v>
      </c>
      <c r="F271" s="201">
        <v>612</v>
      </c>
      <c r="G271" s="285">
        <v>2.46100000121E+21</v>
      </c>
      <c r="H271" s="202">
        <v>44909</v>
      </c>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spans="1:41" ht="157.5">
      <c r="A272" s="92"/>
      <c r="B272" s="100" t="s">
        <v>641</v>
      </c>
      <c r="C272" s="164" t="s">
        <v>642</v>
      </c>
      <c r="D272" s="93">
        <v>64.5</v>
      </c>
      <c r="E272" s="94">
        <v>44866</v>
      </c>
      <c r="F272" s="201">
        <v>612</v>
      </c>
      <c r="G272" s="285">
        <v>2.46100000121E+21</v>
      </c>
      <c r="H272" s="202">
        <v>44909</v>
      </c>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spans="1:41" ht="75">
      <c r="A273" s="92" t="s">
        <v>1176</v>
      </c>
      <c r="B273" s="108" t="s">
        <v>644</v>
      </c>
      <c r="C273" s="164"/>
      <c r="D273" s="93"/>
      <c r="E273" s="94"/>
      <c r="F273" s="95"/>
      <c r="G273" s="271"/>
      <c r="H273" s="96"/>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spans="1:41" ht="18.75">
      <c r="A274" s="92"/>
      <c r="B274" s="100" t="s">
        <v>638</v>
      </c>
      <c r="C274" s="164"/>
      <c r="D274" s="93">
        <v>164.9</v>
      </c>
      <c r="E274" s="94">
        <v>43822</v>
      </c>
      <c r="F274" s="95">
        <v>761</v>
      </c>
      <c r="G274" s="271" t="s">
        <v>903</v>
      </c>
      <c r="H274" s="96">
        <v>44014</v>
      </c>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spans="1:41" ht="18.75">
      <c r="A275" s="92"/>
      <c r="B275" s="100" t="s">
        <v>641</v>
      </c>
      <c r="C275" s="164"/>
      <c r="D275" s="93">
        <v>61.9</v>
      </c>
      <c r="E275" s="94">
        <v>43822</v>
      </c>
      <c r="F275" s="95">
        <v>761</v>
      </c>
      <c r="G275" s="271" t="s">
        <v>903</v>
      </c>
      <c r="H275" s="96">
        <v>44014</v>
      </c>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spans="1:41" ht="75">
      <c r="A276" s="92" t="s">
        <v>1177</v>
      </c>
      <c r="B276" s="108" t="s">
        <v>646</v>
      </c>
      <c r="C276" s="164"/>
      <c r="D276" s="93"/>
      <c r="E276" s="94"/>
      <c r="F276" s="95"/>
      <c r="G276" s="294"/>
      <c r="H276" s="96"/>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spans="1:41" ht="135">
      <c r="A277" s="92" t="s">
        <v>1348</v>
      </c>
      <c r="B277" s="100" t="s">
        <v>632</v>
      </c>
      <c r="C277" s="164" t="s">
        <v>633</v>
      </c>
      <c r="D277" s="93">
        <v>111.76</v>
      </c>
      <c r="E277" s="94">
        <v>44774</v>
      </c>
      <c r="F277" s="201">
        <v>403</v>
      </c>
      <c r="G277" s="285">
        <v>2.46100000122E+21</v>
      </c>
      <c r="H277" s="202">
        <v>44915</v>
      </c>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spans="1:41" ht="180">
      <c r="A278" s="92" t="s">
        <v>1349</v>
      </c>
      <c r="B278" s="100" t="s">
        <v>647</v>
      </c>
      <c r="C278" s="164" t="s">
        <v>648</v>
      </c>
      <c r="D278" s="93">
        <v>125.63</v>
      </c>
      <c r="E278" s="94">
        <v>44774</v>
      </c>
      <c r="F278" s="201">
        <v>403</v>
      </c>
      <c r="G278" s="285">
        <v>2.46100000122E+21</v>
      </c>
      <c r="H278" s="202">
        <v>44915</v>
      </c>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spans="1:41" ht="56.25">
      <c r="A279" s="92" t="s">
        <v>1178</v>
      </c>
      <c r="B279" s="108" t="s">
        <v>650</v>
      </c>
      <c r="C279" s="164"/>
      <c r="D279" s="93"/>
      <c r="E279" s="94"/>
      <c r="F279" s="95"/>
      <c r="G279" s="315"/>
      <c r="H279" s="96"/>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spans="1:41" ht="18.75">
      <c r="A280" s="92"/>
      <c r="B280" s="100" t="s">
        <v>1289</v>
      </c>
      <c r="C280" s="164"/>
      <c r="D280" s="93">
        <v>219.98</v>
      </c>
      <c r="E280" s="94">
        <v>44774</v>
      </c>
      <c r="F280" s="201">
        <v>403</v>
      </c>
      <c r="G280" s="272">
        <v>2.46100000122E+21</v>
      </c>
      <c r="H280" s="202">
        <v>44915</v>
      </c>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spans="1:41" ht="18.75">
      <c r="A281" s="92"/>
      <c r="B281" s="100" t="s">
        <v>1290</v>
      </c>
      <c r="C281" s="164"/>
      <c r="D281" s="93">
        <v>118.6</v>
      </c>
      <c r="E281" s="94">
        <v>44774</v>
      </c>
      <c r="F281" s="201">
        <v>403</v>
      </c>
      <c r="G281" s="272">
        <v>2.46100000122E+21</v>
      </c>
      <c r="H281" s="202">
        <v>44915</v>
      </c>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spans="1:41" ht="105">
      <c r="A282" s="92" t="s">
        <v>1179</v>
      </c>
      <c r="B282" s="108" t="s">
        <v>652</v>
      </c>
      <c r="C282" s="164" t="s">
        <v>653</v>
      </c>
      <c r="D282" s="93">
        <v>80.72</v>
      </c>
      <c r="E282" s="94">
        <v>44774</v>
      </c>
      <c r="F282" s="201">
        <v>403</v>
      </c>
      <c r="G282" s="272">
        <v>2.46100000122E+21</v>
      </c>
      <c r="H282" s="202">
        <v>44915</v>
      </c>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spans="1:41" ht="37.5">
      <c r="A283" s="71" t="s">
        <v>1180</v>
      </c>
      <c r="B283" s="86" t="s">
        <v>1227</v>
      </c>
      <c r="C283" s="162"/>
      <c r="D283" s="80"/>
      <c r="E283" s="73"/>
      <c r="F283" s="74"/>
      <c r="G283" s="277"/>
      <c r="H283" s="75"/>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spans="1:41" ht="195">
      <c r="A284" s="92" t="s">
        <v>1181</v>
      </c>
      <c r="B284" s="108" t="s">
        <v>1273</v>
      </c>
      <c r="C284" s="164" t="s">
        <v>658</v>
      </c>
      <c r="D284" s="93">
        <v>94.39</v>
      </c>
      <c r="E284" s="94">
        <v>44852</v>
      </c>
      <c r="F284" s="95">
        <v>568</v>
      </c>
      <c r="G284" s="270">
        <v>2.46100000122E+21</v>
      </c>
      <c r="H284" s="96">
        <v>44922</v>
      </c>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spans="1:41" ht="195">
      <c r="A285" s="92" t="s">
        <v>1182</v>
      </c>
      <c r="B285" s="108" t="s">
        <v>1274</v>
      </c>
      <c r="C285" s="164" t="s">
        <v>658</v>
      </c>
      <c r="D285" s="93">
        <v>80.52</v>
      </c>
      <c r="E285" s="94">
        <v>44852</v>
      </c>
      <c r="F285" s="95">
        <v>568</v>
      </c>
      <c r="G285" s="270">
        <v>2.46100000122E+21</v>
      </c>
      <c r="H285" s="96">
        <v>44922</v>
      </c>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spans="1:41" ht="165" customHeight="1">
      <c r="A286" s="92" t="s">
        <v>1183</v>
      </c>
      <c r="B286" s="108" t="s">
        <v>1277</v>
      </c>
      <c r="C286" s="164" t="s">
        <v>663</v>
      </c>
      <c r="D286" s="93">
        <v>48.85</v>
      </c>
      <c r="E286" s="94">
        <v>44781</v>
      </c>
      <c r="F286" s="95">
        <v>426</v>
      </c>
      <c r="G286" s="271">
        <v>2.46100000122E+21</v>
      </c>
      <c r="H286" s="124">
        <v>44865</v>
      </c>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spans="1:41" ht="240" customHeight="1">
      <c r="A287" s="92" t="s">
        <v>1184</v>
      </c>
      <c r="B287" s="108" t="s">
        <v>665</v>
      </c>
      <c r="C287" s="164" t="s">
        <v>666</v>
      </c>
      <c r="D287" s="93">
        <v>48.1</v>
      </c>
      <c r="E287" s="94">
        <v>44774</v>
      </c>
      <c r="F287" s="201">
        <v>403</v>
      </c>
      <c r="G287" s="272">
        <v>2.46100000122E+21</v>
      </c>
      <c r="H287" s="202">
        <v>44915</v>
      </c>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spans="1:41" ht="255">
      <c r="A288" s="92" t="s">
        <v>1185</v>
      </c>
      <c r="B288" s="108" t="s">
        <v>1272</v>
      </c>
      <c r="C288" s="164" t="s">
        <v>669</v>
      </c>
      <c r="D288" s="93">
        <v>82.03</v>
      </c>
      <c r="E288" s="94">
        <v>44774</v>
      </c>
      <c r="F288" s="201">
        <v>403</v>
      </c>
      <c r="G288" s="272">
        <v>2.46100000122E+21</v>
      </c>
      <c r="H288" s="202">
        <v>44915</v>
      </c>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spans="1:41" ht="112.5">
      <c r="A289" s="92" t="s">
        <v>1186</v>
      </c>
      <c r="B289" s="108" t="s">
        <v>1275</v>
      </c>
      <c r="C289" s="164" t="s">
        <v>672</v>
      </c>
      <c r="D289" s="93">
        <v>91.65</v>
      </c>
      <c r="E289" s="94">
        <v>44859</v>
      </c>
      <c r="F289" s="95">
        <v>578</v>
      </c>
      <c r="G289" s="270">
        <v>2.46100000122E+21</v>
      </c>
      <c r="H289" s="96">
        <v>44909</v>
      </c>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spans="1:41" ht="210">
      <c r="A290" s="92" t="s">
        <v>1187</v>
      </c>
      <c r="B290" s="108" t="s">
        <v>1265</v>
      </c>
      <c r="C290" s="164" t="s">
        <v>1226</v>
      </c>
      <c r="D290" s="93">
        <v>188.5</v>
      </c>
      <c r="E290" s="94">
        <v>44852</v>
      </c>
      <c r="F290" s="95">
        <v>567</v>
      </c>
      <c r="G290" s="270">
        <v>2.46100000122E+21</v>
      </c>
      <c r="H290" s="96">
        <v>44895</v>
      </c>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spans="1:41" ht="315">
      <c r="A291" s="92" t="s">
        <v>1188</v>
      </c>
      <c r="B291" s="108" t="s">
        <v>676</v>
      </c>
      <c r="C291" s="164" t="s">
        <v>677</v>
      </c>
      <c r="D291" s="93">
        <v>116.12</v>
      </c>
      <c r="E291" s="94">
        <v>44774</v>
      </c>
      <c r="F291" s="120">
        <v>403</v>
      </c>
      <c r="G291" s="270" t="s">
        <v>1350</v>
      </c>
      <c r="H291" s="96">
        <v>44915</v>
      </c>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spans="1:41" ht="337.5">
      <c r="A292" s="92" t="s">
        <v>1189</v>
      </c>
      <c r="B292" s="182" t="s">
        <v>1324</v>
      </c>
      <c r="C292" s="164" t="s">
        <v>680</v>
      </c>
      <c r="D292" s="93">
        <v>115.91</v>
      </c>
      <c r="E292" s="94">
        <v>44774</v>
      </c>
      <c r="F292" s="120">
        <v>403</v>
      </c>
      <c r="G292" s="270" t="s">
        <v>1350</v>
      </c>
      <c r="H292" s="96">
        <v>44915</v>
      </c>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spans="1:41" ht="352.5">
      <c r="A293" s="92" t="s">
        <v>1190</v>
      </c>
      <c r="B293" s="182" t="s">
        <v>1332</v>
      </c>
      <c r="C293" s="164" t="s">
        <v>683</v>
      </c>
      <c r="D293" s="93">
        <v>123.07</v>
      </c>
      <c r="E293" s="94">
        <v>44774</v>
      </c>
      <c r="F293" s="120">
        <v>403</v>
      </c>
      <c r="G293" s="270" t="s">
        <v>1350</v>
      </c>
      <c r="H293" s="96">
        <v>44915</v>
      </c>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spans="1:41" ht="409.5">
      <c r="A294" s="92" t="s">
        <v>1191</v>
      </c>
      <c r="B294" s="108" t="s">
        <v>685</v>
      </c>
      <c r="C294" s="164" t="s">
        <v>686</v>
      </c>
      <c r="D294" s="93">
        <v>4133.09</v>
      </c>
      <c r="E294" s="94">
        <v>44774</v>
      </c>
      <c r="F294" s="120">
        <v>403</v>
      </c>
      <c r="G294" s="270" t="s">
        <v>1350</v>
      </c>
      <c r="H294" s="96">
        <v>44915</v>
      </c>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spans="1:41" ht="409.5">
      <c r="A295" s="92" t="s">
        <v>1192</v>
      </c>
      <c r="B295" s="108" t="s">
        <v>1258</v>
      </c>
      <c r="C295" s="164" t="s">
        <v>689</v>
      </c>
      <c r="D295" s="93">
        <v>3574.17</v>
      </c>
      <c r="E295" s="94">
        <v>44774</v>
      </c>
      <c r="F295" s="120">
        <v>403</v>
      </c>
      <c r="G295" s="270" t="s">
        <v>1350</v>
      </c>
      <c r="H295" s="96">
        <v>44915</v>
      </c>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spans="1:41" ht="142.5">
      <c r="A296" s="92" t="s">
        <v>1193</v>
      </c>
      <c r="B296" s="108" t="s">
        <v>1254</v>
      </c>
      <c r="C296" s="164" t="s">
        <v>692</v>
      </c>
      <c r="D296" s="93">
        <v>286.02</v>
      </c>
      <c r="E296" s="94">
        <v>44774</v>
      </c>
      <c r="F296" s="120">
        <v>403</v>
      </c>
      <c r="G296" s="270" t="s">
        <v>1350</v>
      </c>
      <c r="H296" s="96">
        <v>44915</v>
      </c>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spans="1:41" ht="315">
      <c r="A297" s="92" t="s">
        <v>1194</v>
      </c>
      <c r="B297" s="108" t="s">
        <v>694</v>
      </c>
      <c r="C297" s="164" t="s">
        <v>1223</v>
      </c>
      <c r="D297" s="93">
        <v>4691.9</v>
      </c>
      <c r="E297" s="94">
        <v>44186</v>
      </c>
      <c r="F297" s="95">
        <v>829</v>
      </c>
      <c r="G297" s="271" t="s">
        <v>1247</v>
      </c>
      <c r="H297" s="96">
        <v>44439</v>
      </c>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spans="1:41" ht="367.5">
      <c r="A298" s="92" t="s">
        <v>1195</v>
      </c>
      <c r="B298" s="108" t="s">
        <v>1314</v>
      </c>
      <c r="C298" s="164" t="s">
        <v>697</v>
      </c>
      <c r="D298" s="93">
        <v>388.06</v>
      </c>
      <c r="E298" s="94">
        <v>44774</v>
      </c>
      <c r="F298" s="120">
        <v>403</v>
      </c>
      <c r="G298" s="270" t="s">
        <v>1350</v>
      </c>
      <c r="H298" s="96">
        <v>44915</v>
      </c>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spans="1:41" ht="82.5">
      <c r="A299" s="92" t="s">
        <v>1196</v>
      </c>
      <c r="B299" s="108" t="s">
        <v>1313</v>
      </c>
      <c r="C299" s="164" t="s">
        <v>1225</v>
      </c>
      <c r="D299" s="93">
        <v>75.63</v>
      </c>
      <c r="E299" s="94">
        <v>44774</v>
      </c>
      <c r="F299" s="120">
        <v>403</v>
      </c>
      <c r="G299" s="270" t="s">
        <v>1350</v>
      </c>
      <c r="H299" s="96">
        <v>44915</v>
      </c>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spans="1:41" ht="210">
      <c r="A300" s="92" t="s">
        <v>1197</v>
      </c>
      <c r="B300" s="108" t="s">
        <v>701</v>
      </c>
      <c r="C300" s="164" t="s">
        <v>702</v>
      </c>
      <c r="D300" s="93">
        <v>196.12</v>
      </c>
      <c r="E300" s="94">
        <v>44774</v>
      </c>
      <c r="F300" s="120">
        <v>403</v>
      </c>
      <c r="G300" s="270" t="s">
        <v>1350</v>
      </c>
      <c r="H300" s="96">
        <v>44915</v>
      </c>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spans="1:41" ht="232.5">
      <c r="A301" s="92" t="s">
        <v>1198</v>
      </c>
      <c r="B301" s="108" t="s">
        <v>1256</v>
      </c>
      <c r="C301" s="164" t="s">
        <v>705</v>
      </c>
      <c r="D301" s="93">
        <v>242.91</v>
      </c>
      <c r="E301" s="94">
        <v>44774</v>
      </c>
      <c r="F301" s="120">
        <v>403</v>
      </c>
      <c r="G301" s="270" t="s">
        <v>1350</v>
      </c>
      <c r="H301" s="96">
        <v>44915</v>
      </c>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spans="1:41" ht="150">
      <c r="A302" s="92" t="s">
        <v>1199</v>
      </c>
      <c r="B302" s="108" t="s">
        <v>1255</v>
      </c>
      <c r="C302" s="163" t="s">
        <v>708</v>
      </c>
      <c r="D302" s="101">
        <v>245.2</v>
      </c>
      <c r="E302" s="94">
        <v>44774</v>
      </c>
      <c r="F302" s="120">
        <v>403</v>
      </c>
      <c r="G302" s="270" t="s">
        <v>1350</v>
      </c>
      <c r="H302" s="96">
        <v>44915</v>
      </c>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spans="1:41" ht="157.5">
      <c r="A303" s="92" t="s">
        <v>1200</v>
      </c>
      <c r="B303" s="108" t="s">
        <v>1252</v>
      </c>
      <c r="C303" s="163" t="s">
        <v>711</v>
      </c>
      <c r="D303" s="119">
        <v>15.54</v>
      </c>
      <c r="E303" s="94">
        <v>44774</v>
      </c>
      <c r="F303" s="120">
        <v>403</v>
      </c>
      <c r="G303" s="270" t="s">
        <v>1350</v>
      </c>
      <c r="H303" s="96">
        <v>44915</v>
      </c>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spans="1:41" ht="105">
      <c r="A304" s="92" t="s">
        <v>1201</v>
      </c>
      <c r="B304" s="108" t="s">
        <v>1257</v>
      </c>
      <c r="C304" s="163" t="s">
        <v>714</v>
      </c>
      <c r="D304" s="101">
        <v>204.77</v>
      </c>
      <c r="E304" s="94">
        <v>44774</v>
      </c>
      <c r="F304" s="120">
        <v>403</v>
      </c>
      <c r="G304" s="270" t="s">
        <v>1350</v>
      </c>
      <c r="H304" s="96">
        <v>44915</v>
      </c>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spans="1:41" ht="112.5">
      <c r="A305" s="92" t="s">
        <v>1202</v>
      </c>
      <c r="B305" s="108" t="s">
        <v>1253</v>
      </c>
      <c r="C305" s="164" t="s">
        <v>717</v>
      </c>
      <c r="D305" s="101">
        <v>30.84</v>
      </c>
      <c r="E305" s="94">
        <v>44774</v>
      </c>
      <c r="F305" s="120">
        <v>403</v>
      </c>
      <c r="G305" s="270" t="s">
        <v>1350</v>
      </c>
      <c r="H305" s="96">
        <v>44915</v>
      </c>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spans="1:41" ht="127.5">
      <c r="A306" s="92" t="s">
        <v>1203</v>
      </c>
      <c r="B306" s="108" t="s">
        <v>719</v>
      </c>
      <c r="C306" s="164" t="s">
        <v>720</v>
      </c>
      <c r="D306" s="110">
        <v>188.9</v>
      </c>
      <c r="E306" s="94">
        <v>43822</v>
      </c>
      <c r="F306" s="95">
        <v>761</v>
      </c>
      <c r="G306" s="271" t="s">
        <v>903</v>
      </c>
      <c r="H306" s="96">
        <v>44014</v>
      </c>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spans="1:41" ht="45">
      <c r="A307" s="92" t="s">
        <v>1204</v>
      </c>
      <c r="B307" s="108" t="s">
        <v>722</v>
      </c>
      <c r="C307" s="164" t="s">
        <v>723</v>
      </c>
      <c r="D307" s="101">
        <v>43.81</v>
      </c>
      <c r="E307" s="94">
        <v>44774</v>
      </c>
      <c r="F307" s="120">
        <v>403</v>
      </c>
      <c r="G307" s="270" t="s">
        <v>1350</v>
      </c>
      <c r="H307" s="96">
        <v>44915</v>
      </c>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spans="1:41" ht="135">
      <c r="A308" s="92" t="s">
        <v>1205</v>
      </c>
      <c r="B308" s="108" t="s">
        <v>725</v>
      </c>
      <c r="C308" s="164" t="s">
        <v>726</v>
      </c>
      <c r="D308" s="101">
        <v>262.59</v>
      </c>
      <c r="E308" s="94">
        <v>44774</v>
      </c>
      <c r="F308" s="120">
        <v>403</v>
      </c>
      <c r="G308" s="270" t="s">
        <v>1350</v>
      </c>
      <c r="H308" s="96">
        <v>44915</v>
      </c>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spans="1:41" ht="18.75">
      <c r="A309" s="71" t="s">
        <v>1206</v>
      </c>
      <c r="B309" s="86" t="s">
        <v>728</v>
      </c>
      <c r="C309" s="175"/>
      <c r="D309" s="85"/>
      <c r="E309" s="81"/>
      <c r="F309" s="74"/>
      <c r="G309" s="277"/>
      <c r="H309" s="75"/>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spans="1:41" ht="142.5">
      <c r="A310" s="92" t="s">
        <v>1207</v>
      </c>
      <c r="B310" s="108" t="s">
        <v>730</v>
      </c>
      <c r="C310" s="176" t="s">
        <v>731</v>
      </c>
      <c r="D310" s="115">
        <v>270.93</v>
      </c>
      <c r="E310" s="94">
        <v>44774</v>
      </c>
      <c r="F310" s="120">
        <v>403</v>
      </c>
      <c r="G310" s="270" t="s">
        <v>1350</v>
      </c>
      <c r="H310" s="96">
        <v>44915</v>
      </c>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spans="1:41" ht="82.5">
      <c r="A311" s="92" t="s">
        <v>1208</v>
      </c>
      <c r="B311" s="108" t="s">
        <v>733</v>
      </c>
      <c r="C311" s="176" t="s">
        <v>1224</v>
      </c>
      <c r="D311" s="109">
        <v>396.95</v>
      </c>
      <c r="E311" s="94">
        <v>44774</v>
      </c>
      <c r="F311" s="120">
        <v>403</v>
      </c>
      <c r="G311" s="270" t="s">
        <v>1350</v>
      </c>
      <c r="H311" s="96">
        <v>44915</v>
      </c>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spans="1:41" ht="56.25">
      <c r="A312" s="92" t="s">
        <v>1360</v>
      </c>
      <c r="B312" s="108" t="s">
        <v>1361</v>
      </c>
      <c r="C312" s="243"/>
      <c r="D312" s="245">
        <v>146.7</v>
      </c>
      <c r="E312" s="244">
        <v>44774</v>
      </c>
      <c r="F312" s="95">
        <v>402</v>
      </c>
      <c r="G312" s="308">
        <v>2.46100000122E+21</v>
      </c>
      <c r="H312" s="96">
        <v>44865</v>
      </c>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spans="1:41" ht="409.5">
      <c r="A313" s="92" t="s">
        <v>906</v>
      </c>
      <c r="B313" s="108" t="s">
        <v>735</v>
      </c>
      <c r="C313" s="176" t="s">
        <v>736</v>
      </c>
      <c r="D313" s="111">
        <v>14.14</v>
      </c>
      <c r="E313" s="97">
        <v>44880</v>
      </c>
      <c r="F313" s="95">
        <v>648</v>
      </c>
      <c r="G313" s="271" t="s">
        <v>1328</v>
      </c>
      <c r="H313" s="96">
        <v>44923</v>
      </c>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spans="1:41" ht="409.5">
      <c r="A314" s="92" t="s">
        <v>907</v>
      </c>
      <c r="B314" s="108" t="s">
        <v>738</v>
      </c>
      <c r="C314" s="176" t="s">
        <v>739</v>
      </c>
      <c r="D314" s="112">
        <v>14.67</v>
      </c>
      <c r="E314" s="97">
        <v>44880</v>
      </c>
      <c r="F314" s="95">
        <v>648</v>
      </c>
      <c r="G314" s="271" t="s">
        <v>1328</v>
      </c>
      <c r="H314" s="96">
        <v>44923</v>
      </c>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spans="1:41" ht="409.5">
      <c r="A315" s="92" t="s">
        <v>908</v>
      </c>
      <c r="B315" s="108" t="s">
        <v>1271</v>
      </c>
      <c r="C315" s="176" t="s">
        <v>742</v>
      </c>
      <c r="D315" s="112">
        <v>17.1</v>
      </c>
      <c r="E315" s="97">
        <v>44880</v>
      </c>
      <c r="F315" s="95">
        <v>648</v>
      </c>
      <c r="G315" s="271" t="s">
        <v>1328</v>
      </c>
      <c r="H315" s="96">
        <v>44923</v>
      </c>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spans="1:41" ht="225">
      <c r="A316" s="92" t="s">
        <v>1209</v>
      </c>
      <c r="B316" s="108" t="s">
        <v>1267</v>
      </c>
      <c r="C316" s="176" t="s">
        <v>745</v>
      </c>
      <c r="D316" s="110">
        <v>27.45</v>
      </c>
      <c r="E316" s="97">
        <v>44537</v>
      </c>
      <c r="F316" s="95">
        <v>850</v>
      </c>
      <c r="G316" s="271" t="s">
        <v>1329</v>
      </c>
      <c r="H316" s="96">
        <v>44747</v>
      </c>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spans="1:41" ht="165">
      <c r="A317" s="92" t="s">
        <v>909</v>
      </c>
      <c r="B317" s="108" t="s">
        <v>747</v>
      </c>
      <c r="C317" s="176" t="s">
        <v>748</v>
      </c>
      <c r="D317" s="110">
        <v>26.97</v>
      </c>
      <c r="E317" s="97">
        <v>44845</v>
      </c>
      <c r="F317" s="95">
        <v>546</v>
      </c>
      <c r="G317" s="270" t="s">
        <v>1329</v>
      </c>
      <c r="H317" s="96">
        <v>44925</v>
      </c>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spans="1:41" ht="409.5">
      <c r="A318" s="92" t="s">
        <v>1210</v>
      </c>
      <c r="B318" s="108" t="s">
        <v>1280</v>
      </c>
      <c r="C318" s="164" t="s">
        <v>751</v>
      </c>
      <c r="D318" s="101">
        <v>22</v>
      </c>
      <c r="E318" s="97">
        <v>44543</v>
      </c>
      <c r="F318" s="95">
        <v>885</v>
      </c>
      <c r="G318" s="270" t="s">
        <v>1326</v>
      </c>
      <c r="H318" s="96">
        <v>44747</v>
      </c>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spans="1:41" ht="409.5">
      <c r="A319" s="92" t="s">
        <v>913</v>
      </c>
      <c r="B319" s="108" t="s">
        <v>753</v>
      </c>
      <c r="C319" s="164" t="s">
        <v>751</v>
      </c>
      <c r="D319" s="110">
        <v>20.89</v>
      </c>
      <c r="E319" s="97">
        <v>44613</v>
      </c>
      <c r="F319" s="95">
        <v>88</v>
      </c>
      <c r="G319" s="270" t="s">
        <v>1326</v>
      </c>
      <c r="H319" s="96">
        <v>44748</v>
      </c>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spans="1:41" ht="56.25">
      <c r="A320" s="92" t="s">
        <v>1211</v>
      </c>
      <c r="B320" s="108" t="s">
        <v>1279</v>
      </c>
      <c r="C320" s="164"/>
      <c r="D320" s="110">
        <v>23.18</v>
      </c>
      <c r="E320" s="97">
        <v>44543</v>
      </c>
      <c r="F320" s="95">
        <v>885</v>
      </c>
      <c r="G320" s="270" t="s">
        <v>1326</v>
      </c>
      <c r="H320" s="96">
        <v>44747</v>
      </c>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spans="1:41" ht="409.5">
      <c r="A321" s="92" t="s">
        <v>914</v>
      </c>
      <c r="B321" s="108" t="s">
        <v>757</v>
      </c>
      <c r="C321" s="164" t="s">
        <v>758</v>
      </c>
      <c r="D321" s="110">
        <v>28.64</v>
      </c>
      <c r="E321" s="97">
        <v>44781</v>
      </c>
      <c r="F321" s="95">
        <v>423</v>
      </c>
      <c r="G321" s="270" t="s">
        <v>1326</v>
      </c>
      <c r="H321" s="96">
        <v>44833</v>
      </c>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spans="1:41" ht="56.25">
      <c r="A322" s="92" t="s">
        <v>1212</v>
      </c>
      <c r="B322" s="108" t="s">
        <v>1270</v>
      </c>
      <c r="C322" s="164"/>
      <c r="D322" s="110">
        <v>28.07</v>
      </c>
      <c r="E322" s="97">
        <v>44543</v>
      </c>
      <c r="F322" s="95">
        <v>885</v>
      </c>
      <c r="G322" s="271" t="s">
        <v>1326</v>
      </c>
      <c r="H322" s="96">
        <v>44747</v>
      </c>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spans="1:41" ht="409.5">
      <c r="A323" s="92" t="s">
        <v>915</v>
      </c>
      <c r="B323" s="108" t="s">
        <v>762</v>
      </c>
      <c r="C323" s="164" t="s">
        <v>763</v>
      </c>
      <c r="D323" s="112">
        <v>28.5</v>
      </c>
      <c r="E323" s="97">
        <v>44543</v>
      </c>
      <c r="F323" s="95">
        <v>885</v>
      </c>
      <c r="G323" s="270" t="s">
        <v>1326</v>
      </c>
      <c r="H323" s="96">
        <v>44747</v>
      </c>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spans="1:41" ht="56.25">
      <c r="A324" s="92" t="s">
        <v>1213</v>
      </c>
      <c r="B324" s="121" t="s">
        <v>1264</v>
      </c>
      <c r="C324" s="164"/>
      <c r="D324" s="110">
        <v>28.42</v>
      </c>
      <c r="E324" s="97">
        <v>44613</v>
      </c>
      <c r="F324" s="95">
        <v>88</v>
      </c>
      <c r="G324" s="270" t="s">
        <v>1326</v>
      </c>
      <c r="H324" s="124">
        <v>44834</v>
      </c>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spans="1:41" ht="409.5">
      <c r="A325" s="92" t="s">
        <v>916</v>
      </c>
      <c r="B325" s="108" t="s">
        <v>1285</v>
      </c>
      <c r="C325" s="164" t="s">
        <v>768</v>
      </c>
      <c r="D325" s="110">
        <v>31.23</v>
      </c>
      <c r="E325" s="97">
        <v>44543</v>
      </c>
      <c r="F325" s="95">
        <v>885</v>
      </c>
      <c r="G325" s="270" t="s">
        <v>1326</v>
      </c>
      <c r="H325" s="96">
        <v>44747</v>
      </c>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spans="1:41" ht="18.75">
      <c r="A326" s="71" t="s">
        <v>1214</v>
      </c>
      <c r="B326" s="86" t="s">
        <v>770</v>
      </c>
      <c r="C326" s="162"/>
      <c r="D326" s="85"/>
      <c r="E326" s="81"/>
      <c r="F326" s="74"/>
      <c r="G326" s="277"/>
      <c r="H326" s="75"/>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spans="1:41" ht="18.75">
      <c r="A327" s="71" t="s">
        <v>1215</v>
      </c>
      <c r="B327" s="86" t="s">
        <v>772</v>
      </c>
      <c r="C327" s="162"/>
      <c r="D327" s="85"/>
      <c r="E327" s="81"/>
      <c r="F327" s="74"/>
      <c r="G327" s="277"/>
      <c r="H327" s="75"/>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spans="1:41" ht="409.5">
      <c r="A328" s="92" t="s">
        <v>910</v>
      </c>
      <c r="B328" s="108" t="s">
        <v>1352</v>
      </c>
      <c r="C328" s="164" t="s">
        <v>775</v>
      </c>
      <c r="D328" s="110">
        <v>20.23</v>
      </c>
      <c r="E328" s="97">
        <v>44733</v>
      </c>
      <c r="F328" s="95">
        <v>265</v>
      </c>
      <c r="G328" s="298" t="s">
        <v>1327</v>
      </c>
      <c r="H328" s="96">
        <v>44925</v>
      </c>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spans="1:41" ht="409.5">
      <c r="A329" s="92" t="s">
        <v>911</v>
      </c>
      <c r="B329" s="108" t="s">
        <v>1276</v>
      </c>
      <c r="C329" s="164" t="s">
        <v>775</v>
      </c>
      <c r="D329" s="110">
        <v>21.89</v>
      </c>
      <c r="E329" s="97">
        <v>44733</v>
      </c>
      <c r="F329" s="95">
        <v>265</v>
      </c>
      <c r="G329" s="298" t="s">
        <v>1327</v>
      </c>
      <c r="H329" s="96">
        <v>44925</v>
      </c>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spans="1:41" ht="409.5">
      <c r="A330" s="92" t="s">
        <v>912</v>
      </c>
      <c r="B330" s="108" t="s">
        <v>1316</v>
      </c>
      <c r="C330" s="164" t="s">
        <v>780</v>
      </c>
      <c r="D330" s="110">
        <v>23.01</v>
      </c>
      <c r="E330" s="97">
        <v>44733</v>
      </c>
      <c r="F330" s="95">
        <v>265</v>
      </c>
      <c r="G330" s="298" t="s">
        <v>1327</v>
      </c>
      <c r="H330" s="96">
        <v>44925</v>
      </c>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spans="1:41" s="254" customFormat="1" ht="409.5">
      <c r="A331" s="247" t="s">
        <v>1216</v>
      </c>
      <c r="B331" s="262" t="s">
        <v>785</v>
      </c>
      <c r="C331" s="256" t="s">
        <v>786</v>
      </c>
      <c r="D331" s="263">
        <v>4542</v>
      </c>
      <c r="E331" s="257">
        <v>44270</v>
      </c>
      <c r="F331" s="252">
        <v>192</v>
      </c>
      <c r="G331" s="280" t="s">
        <v>1248</v>
      </c>
      <c r="H331" s="253">
        <v>44554</v>
      </c>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spans="1:41" ht="409.5">
      <c r="A332" s="92" t="s">
        <v>1217</v>
      </c>
      <c r="B332" s="108" t="s">
        <v>788</v>
      </c>
      <c r="C332" s="164" t="s">
        <v>789</v>
      </c>
      <c r="D332" s="110">
        <v>2744.67</v>
      </c>
      <c r="E332" s="97">
        <v>44270</v>
      </c>
      <c r="F332" s="95">
        <v>192</v>
      </c>
      <c r="G332" s="270" t="s">
        <v>1248</v>
      </c>
      <c r="H332" s="96">
        <v>44554</v>
      </c>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spans="1:41" s="254" customFormat="1" ht="337.5">
      <c r="A333" s="247" t="s">
        <v>1218</v>
      </c>
      <c r="B333" s="262" t="s">
        <v>791</v>
      </c>
      <c r="C333" s="256" t="s">
        <v>792</v>
      </c>
      <c r="D333" s="263">
        <v>4467</v>
      </c>
      <c r="E333" s="257">
        <v>44270</v>
      </c>
      <c r="F333" s="252">
        <v>192</v>
      </c>
      <c r="G333" s="280" t="s">
        <v>1248</v>
      </c>
      <c r="H333" s="253">
        <v>44554</v>
      </c>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spans="1:41" ht="114" customHeight="1">
      <c r="A334" s="92" t="s">
        <v>1340</v>
      </c>
      <c r="B334" s="108" t="s">
        <v>1341</v>
      </c>
      <c r="C334" s="164"/>
      <c r="D334" s="110">
        <v>49999</v>
      </c>
      <c r="E334" s="97">
        <v>44788</v>
      </c>
      <c r="F334" s="95">
        <v>438</v>
      </c>
      <c r="G334" s="271"/>
      <c r="H334" s="96">
        <v>44848</v>
      </c>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spans="1:41" s="254" customFormat="1" ht="409.5">
      <c r="A335" s="247" t="s">
        <v>1219</v>
      </c>
      <c r="B335" s="262" t="s">
        <v>782</v>
      </c>
      <c r="C335" s="256" t="s">
        <v>783</v>
      </c>
      <c r="D335" s="263">
        <v>6398.33</v>
      </c>
      <c r="E335" s="257">
        <v>44270</v>
      </c>
      <c r="F335" s="252">
        <v>192</v>
      </c>
      <c r="G335" s="280" t="s">
        <v>1248</v>
      </c>
      <c r="H335" s="253">
        <v>44554</v>
      </c>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spans="1:41" ht="409.5">
      <c r="A336" s="116" t="s">
        <v>793</v>
      </c>
      <c r="B336" s="108" t="s">
        <v>794</v>
      </c>
      <c r="C336" s="164" t="s">
        <v>795</v>
      </c>
      <c r="D336" s="110">
        <v>187833.33</v>
      </c>
      <c r="E336" s="97">
        <v>43367</v>
      </c>
      <c r="F336" s="95">
        <v>173</v>
      </c>
      <c r="G336" s="271" t="s">
        <v>796</v>
      </c>
      <c r="H336" s="96">
        <v>43433</v>
      </c>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spans="1:41" ht="409.5">
      <c r="A337" s="116" t="s">
        <v>797</v>
      </c>
      <c r="B337" s="108" t="s">
        <v>798</v>
      </c>
      <c r="C337" s="164" t="s">
        <v>799</v>
      </c>
      <c r="D337" s="110">
        <v>44166.67</v>
      </c>
      <c r="E337" s="97">
        <v>43367</v>
      </c>
      <c r="F337" s="95">
        <v>173</v>
      </c>
      <c r="G337" s="271" t="s">
        <v>796</v>
      </c>
      <c r="H337" s="96">
        <v>43433</v>
      </c>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spans="1:41" ht="18.75">
      <c r="A338" s="65"/>
      <c r="B338" s="21" t="s">
        <v>800</v>
      </c>
      <c r="C338" s="177"/>
      <c r="D338" s="20"/>
      <c r="E338" s="22"/>
      <c r="F338" s="12"/>
      <c r="G338" s="275"/>
      <c r="H338" s="12"/>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spans="3:41" ht="18.75">
      <c r="C339" s="178"/>
      <c r="D339" s="25"/>
      <c r="E339" s="26"/>
      <c r="F339" s="27"/>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spans="3:41" ht="18.75">
      <c r="C340" s="178"/>
      <c r="D340" s="25"/>
      <c r="E340" s="26"/>
      <c r="F340" s="27"/>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spans="3:41" ht="18.75">
      <c r="C341" s="178"/>
      <c r="D341" s="25"/>
      <c r="E341" s="26"/>
      <c r="F341" s="27"/>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spans="3:41" ht="18.75">
      <c r="C342" s="178"/>
      <c r="D342" s="25"/>
      <c r="E342" s="26"/>
      <c r="F342" s="27"/>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spans="3:41" ht="18.75">
      <c r="C343" s="178"/>
      <c r="D343" s="25"/>
      <c r="E343" s="26"/>
      <c r="F343" s="27"/>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spans="3:41" ht="18.75">
      <c r="C344" s="178"/>
      <c r="D344" s="25"/>
      <c r="E344" s="26"/>
      <c r="F344" s="27"/>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spans="3:41" ht="18.75">
      <c r="C345" s="178"/>
      <c r="D345" s="25"/>
      <c r="E345" s="26"/>
      <c r="F345" s="27"/>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spans="3:41" ht="18.75">
      <c r="C346" s="178"/>
      <c r="D346" s="25"/>
      <c r="E346" s="26"/>
      <c r="F346" s="27"/>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spans="3:41" ht="18.75">
      <c r="C347" s="178"/>
      <c r="D347" s="25"/>
      <c r="E347" s="26"/>
      <c r="F347" s="27"/>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spans="3:41" ht="18.75">
      <c r="C348" s="178"/>
      <c r="D348" s="25"/>
      <c r="E348" s="28"/>
      <c r="F348" s="27"/>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spans="3:41" ht="18.75">
      <c r="C349" s="178"/>
      <c r="D349" s="25"/>
      <c r="E349" s="28"/>
      <c r="F349" s="27"/>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spans="3:41" ht="18.75">
      <c r="C350" s="178"/>
      <c r="D350" s="25"/>
      <c r="E350" s="28"/>
      <c r="F350" s="27"/>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spans="3:41" ht="18.75">
      <c r="C351" s="178"/>
      <c r="D351" s="25"/>
      <c r="E351" s="28"/>
      <c r="F351" s="27"/>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spans="3:41" ht="18.75">
      <c r="C352" s="178"/>
      <c r="D352" s="25"/>
      <c r="E352" s="28"/>
      <c r="F352" s="27"/>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spans="3:41" ht="18.75">
      <c r="C353" s="178"/>
      <c r="D353" s="25"/>
      <c r="E353" s="28"/>
      <c r="F353" s="27"/>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spans="3:41" ht="18.75">
      <c r="C354" s="179"/>
      <c r="D354" s="25"/>
      <c r="E354" s="28"/>
      <c r="F354" s="27"/>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spans="3:41" ht="18.75">
      <c r="C355" s="178"/>
      <c r="D355" s="25"/>
      <c r="E355" s="28"/>
      <c r="F355" s="27"/>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spans="3:41" ht="18.75">
      <c r="C356" s="178"/>
      <c r="D356" s="25"/>
      <c r="E356" s="28"/>
      <c r="F356" s="27"/>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spans="3:41" ht="18.75">
      <c r="C357" s="180"/>
      <c r="D357" s="25"/>
      <c r="E357" s="30"/>
      <c r="F357" s="31"/>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spans="3:41" ht="18.75">
      <c r="C358" s="180"/>
      <c r="D358" s="25"/>
      <c r="E358" s="30"/>
      <c r="F358" s="32"/>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spans="3:41" ht="18.75">
      <c r="C359" s="180"/>
      <c r="D359" s="25"/>
      <c r="E359" s="30"/>
      <c r="F359" s="32"/>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spans="3:41" ht="18.75">
      <c r="C360" s="180"/>
      <c r="D360" s="25"/>
      <c r="E360" s="30"/>
      <c r="F360" s="32"/>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spans="3:41" ht="18.75">
      <c r="C361" s="180"/>
      <c r="D361" s="25"/>
      <c r="E361" s="30"/>
      <c r="F361" s="32"/>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spans="3:41" ht="18.75">
      <c r="C362" s="181"/>
      <c r="D362" s="25"/>
      <c r="F362" s="33"/>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spans="3:41" ht="18.75">
      <c r="C363" s="181"/>
      <c r="D363" s="25"/>
      <c r="F363" s="33"/>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spans="3:41" ht="18.75">
      <c r="C364" s="181"/>
      <c r="D364" s="25"/>
      <c r="F364" s="33"/>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spans="3:41" ht="18.75">
      <c r="C365" s="181"/>
      <c r="D365" s="25"/>
      <c r="F365" s="33"/>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spans="3:41" ht="18.75">
      <c r="C366" s="181"/>
      <c r="D366" s="25"/>
      <c r="F366" s="33"/>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spans="3:41" ht="18.75">
      <c r="C367" s="181"/>
      <c r="D367" s="25"/>
      <c r="F367" s="33"/>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spans="3:41" ht="18.75">
      <c r="C368" s="181"/>
      <c r="D368" s="25"/>
      <c r="F368" s="33"/>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spans="3:41" ht="18.75">
      <c r="C369" s="181"/>
      <c r="D369" s="25"/>
      <c r="F369" s="33"/>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spans="3:41" ht="18.75">
      <c r="C370" s="180"/>
      <c r="D370" s="34"/>
      <c r="F370" s="33"/>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spans="3:41" ht="18.75">
      <c r="C371" s="180"/>
      <c r="D371" s="34"/>
      <c r="F371" s="33"/>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spans="3:41" ht="18.75">
      <c r="C372" s="180"/>
      <c r="D372" s="34"/>
      <c r="F372" s="33"/>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spans="3:41" ht="18.75">
      <c r="C373" s="180"/>
      <c r="D373" s="34"/>
      <c r="F373" s="33"/>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spans="3:41" ht="18.75">
      <c r="C374" s="180"/>
      <c r="D374" s="34"/>
      <c r="F374" s="33"/>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spans="3:41" ht="18.75">
      <c r="C375" s="180"/>
      <c r="D375" s="34"/>
      <c r="F375" s="33"/>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spans="3:41" ht="18.75">
      <c r="C376" s="180"/>
      <c r="D376" s="34"/>
      <c r="F376" s="33"/>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spans="3:41" ht="18.75">
      <c r="C377" s="180"/>
      <c r="D377" s="34"/>
      <c r="F377" s="33"/>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spans="3:41" ht="18.75">
      <c r="C378" s="180"/>
      <c r="D378" s="25"/>
      <c r="F378" s="33"/>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spans="3:41" ht="18.75">
      <c r="C379" s="180"/>
      <c r="D379" s="25"/>
      <c r="F379" s="33"/>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spans="3:41" ht="18.75">
      <c r="C380" s="180"/>
      <c r="D380" s="25"/>
      <c r="F380" s="33"/>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spans="3:41" ht="18.75">
      <c r="C381" s="180"/>
      <c r="D381" s="25"/>
      <c r="F381" s="33"/>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spans="3:41" ht="18.75">
      <c r="C382" s="180"/>
      <c r="D382" s="34"/>
      <c r="F382" s="33"/>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spans="3:41" ht="18.75">
      <c r="C383" s="181"/>
      <c r="D383" s="25"/>
      <c r="F383" s="33"/>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spans="3:41" ht="18.75">
      <c r="C384" s="181"/>
      <c r="D384" s="25"/>
      <c r="F384" s="33"/>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spans="3:41" ht="18.75">
      <c r="C385" s="181"/>
      <c r="D385" s="25"/>
      <c r="F385" s="33"/>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spans="3:41" ht="18.75">
      <c r="C386" s="181"/>
      <c r="D386" s="25"/>
      <c r="F386" s="33"/>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spans="3:41" ht="18.75">
      <c r="C387" s="181"/>
      <c r="D387" s="25"/>
      <c r="F387" s="33"/>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spans="3:41" ht="18.75">
      <c r="C388" s="181"/>
      <c r="D388" s="34"/>
      <c r="F388" s="33"/>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spans="3:41" ht="18.75">
      <c r="C389" s="181"/>
      <c r="D389" s="25"/>
      <c r="F389" s="33"/>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spans="3:41" ht="18.75">
      <c r="C390" s="181"/>
      <c r="D390" s="25"/>
      <c r="F390" s="33"/>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spans="3:41" ht="18.75">
      <c r="C391" s="181"/>
      <c r="D391" s="25"/>
      <c r="F391" s="33"/>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spans="3:41" ht="18.75">
      <c r="C392" s="181"/>
      <c r="D392" s="34"/>
      <c r="F392" s="33"/>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spans="3:41" ht="18.75">
      <c r="C393" s="180"/>
      <c r="D393" s="25"/>
      <c r="E393" s="35"/>
      <c r="F393" s="33"/>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spans="3:41" ht="18.75">
      <c r="C394" s="180"/>
      <c r="D394" s="25"/>
      <c r="F394" s="33"/>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spans="3:41" ht="18.75">
      <c r="C395" s="180"/>
      <c r="D395" s="25"/>
      <c r="E395" s="35"/>
      <c r="F395" s="33"/>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spans="3:41" ht="18.75">
      <c r="C396" s="180"/>
      <c r="D396" s="25"/>
      <c r="F396" s="33"/>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spans="3:41" ht="18.75">
      <c r="C397" s="180"/>
      <c r="D397" s="25"/>
      <c r="F397" s="33"/>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spans="3:41" ht="18.75">
      <c r="C398" s="180"/>
      <c r="D398" s="25"/>
      <c r="F398" s="33"/>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spans="2:41" s="3" customFormat="1" ht="18.75">
      <c r="B399" s="24"/>
      <c r="C399" s="178"/>
      <c r="D399" s="34"/>
      <c r="E399" s="35"/>
      <c r="F399" s="33"/>
      <c r="G399" s="316"/>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spans="3:41" ht="18.75">
      <c r="C400" s="180"/>
      <c r="D400" s="25"/>
      <c r="F400" s="33"/>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spans="3:41" ht="18.75">
      <c r="C401" s="180"/>
      <c r="D401" s="25"/>
      <c r="F401" s="33"/>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spans="3:41" ht="18.75">
      <c r="C402" s="180"/>
      <c r="D402" s="25"/>
      <c r="F402" s="33"/>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spans="3:41" ht="18.75">
      <c r="C403" s="180"/>
      <c r="D403" s="25"/>
      <c r="F403" s="33"/>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spans="3:41" ht="18.75">
      <c r="C404" s="180"/>
      <c r="D404" s="25"/>
      <c r="F404" s="33"/>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spans="3:41" ht="18.75">
      <c r="C405" s="180"/>
      <c r="D405" s="25"/>
      <c r="F405" s="33"/>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spans="3:41" ht="18.75">
      <c r="C406" s="181"/>
      <c r="D406" s="25"/>
      <c r="F406" s="33"/>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spans="3:41" ht="18.75">
      <c r="C407" s="181"/>
      <c r="D407" s="25"/>
      <c r="F407" s="33"/>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spans="3:41" ht="18.75">
      <c r="C408" s="181"/>
      <c r="D408" s="25"/>
      <c r="F408" s="33"/>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spans="3:41" ht="18.75">
      <c r="C409" s="181"/>
      <c r="D409" s="25"/>
      <c r="F409" s="33"/>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spans="3:41" ht="18.75">
      <c r="C410" s="181"/>
      <c r="D410" s="25"/>
      <c r="F410" s="33"/>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spans="3:41" ht="18.75">
      <c r="C411" s="181"/>
      <c r="D411" s="25"/>
      <c r="F411" s="33"/>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spans="3:41" ht="18.75">
      <c r="C412" s="181"/>
      <c r="D412" s="25"/>
      <c r="F412" s="33"/>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spans="3:41" ht="18.75">
      <c r="C413" s="181"/>
      <c r="D413" s="25"/>
      <c r="F413" s="33"/>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spans="3:41" ht="18.75">
      <c r="C414" s="181"/>
      <c r="D414" s="25"/>
      <c r="F414" s="33"/>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spans="3:41" ht="18.75">
      <c r="C415" s="181"/>
      <c r="D415" s="25"/>
      <c r="F415" s="33"/>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spans="3:41" ht="18.75">
      <c r="C416" s="181"/>
      <c r="D416" s="25"/>
      <c r="F416" s="33"/>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spans="3:41" ht="18.75">
      <c r="C417" s="181"/>
      <c r="D417" s="25"/>
      <c r="F417" s="33"/>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spans="3:41" ht="18.75">
      <c r="C418" s="181"/>
      <c r="D418" s="25"/>
      <c r="F418" s="33"/>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spans="3:41" ht="18.75">
      <c r="C419" s="181"/>
      <c r="D419" s="25"/>
      <c r="F419" s="33"/>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spans="3:41" ht="18.75">
      <c r="C420" s="181"/>
      <c r="D420" s="25"/>
      <c r="E420" s="35"/>
      <c r="F420" s="33"/>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spans="3:41" ht="18.75">
      <c r="C421" s="181"/>
      <c r="D421" s="25"/>
      <c r="E421" s="35"/>
      <c r="F421" s="33"/>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spans="3:41" ht="18.75">
      <c r="C422" s="181"/>
      <c r="D422" s="25"/>
      <c r="F422" s="33"/>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spans="3:41" ht="18.75">
      <c r="C423" s="181"/>
      <c r="D423" s="25"/>
      <c r="F423" s="33"/>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spans="3:41" ht="18.75">
      <c r="C424" s="181"/>
      <c r="D424" s="25"/>
      <c r="F424" s="33"/>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spans="3:41" ht="18.75">
      <c r="C425" s="181"/>
      <c r="D425" s="25"/>
      <c r="F425" s="33"/>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spans="3:41" ht="18.75">
      <c r="C426" s="181"/>
      <c r="D426" s="25"/>
      <c r="F426" s="33"/>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spans="3:41" ht="18.75">
      <c r="C427" s="181"/>
      <c r="D427" s="25"/>
      <c r="F427" s="33"/>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spans="2:41" s="3" customFormat="1" ht="18.75">
      <c r="B428" s="24"/>
      <c r="C428" s="181"/>
      <c r="D428" s="34"/>
      <c r="E428" s="35"/>
      <c r="F428" s="33"/>
      <c r="G428" s="316"/>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spans="2:41" s="3" customFormat="1" ht="18.75">
      <c r="B429" s="24"/>
      <c r="C429" s="181"/>
      <c r="D429" s="34"/>
      <c r="E429" s="35"/>
      <c r="F429" s="33"/>
      <c r="G429" s="316"/>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spans="2:41" s="3" customFormat="1" ht="18.75">
      <c r="B430" s="24"/>
      <c r="C430" s="181"/>
      <c r="D430" s="34"/>
      <c r="E430" s="35"/>
      <c r="F430" s="33"/>
      <c r="G430" s="316"/>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spans="2:41" s="3" customFormat="1" ht="18.75">
      <c r="B431" s="24"/>
      <c r="C431" s="181"/>
      <c r="D431" s="34"/>
      <c r="E431" s="35"/>
      <c r="F431" s="33"/>
      <c r="G431" s="316"/>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spans="3:41" ht="18.75">
      <c r="C432" s="181"/>
      <c r="D432" s="34"/>
      <c r="E432" s="35"/>
      <c r="F432" s="33"/>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spans="3:41" ht="18.75">
      <c r="C433" s="181"/>
      <c r="D433" s="34"/>
      <c r="E433" s="35"/>
      <c r="F433" s="33"/>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spans="3:41" ht="18.75">
      <c r="C434" s="181"/>
      <c r="D434" s="34"/>
      <c r="E434" s="35"/>
      <c r="F434" s="33"/>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spans="3:41" ht="18.75">
      <c r="C435" s="181"/>
      <c r="D435" s="34"/>
      <c r="E435" s="35"/>
      <c r="F435" s="33"/>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spans="3:41" ht="18.75">
      <c r="C436" s="181"/>
      <c r="D436" s="25"/>
      <c r="F436" s="33"/>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spans="3:41" ht="18.75">
      <c r="C437" s="181"/>
      <c r="D437" s="25"/>
      <c r="F437" s="33"/>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spans="3:41" ht="18.75">
      <c r="C438" s="181"/>
      <c r="D438" s="25"/>
      <c r="F438" s="33"/>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spans="2:41" s="3" customFormat="1" ht="18.75">
      <c r="B439" s="29"/>
      <c r="C439" s="181"/>
      <c r="D439" s="34"/>
      <c r="E439" s="35"/>
      <c r="F439" s="33"/>
      <c r="G439" s="316"/>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spans="3:41" ht="18.75">
      <c r="C440" s="181"/>
      <c r="D440" s="25"/>
      <c r="F440" s="33"/>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spans="3:41" ht="18.75">
      <c r="C441" s="181"/>
      <c r="D441" s="25"/>
      <c r="F441" s="33"/>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spans="3:41" ht="18.75">
      <c r="C442" s="181"/>
      <c r="D442" s="25"/>
      <c r="F442" s="33"/>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spans="3:41" ht="18.75">
      <c r="C443" s="181"/>
      <c r="D443" s="25"/>
      <c r="F443" s="33"/>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spans="3:41" ht="18.75">
      <c r="C444" s="181"/>
      <c r="D444" s="25"/>
      <c r="F444" s="33"/>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spans="3:41" ht="18.75">
      <c r="C445" s="181"/>
      <c r="D445" s="25"/>
      <c r="F445" s="33"/>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spans="3:41" ht="18.75">
      <c r="C446" s="181"/>
      <c r="D446" s="25"/>
      <c r="F446" s="33"/>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spans="3:41" ht="18.75">
      <c r="C447" s="181"/>
      <c r="D447" s="25"/>
      <c r="F447" s="33"/>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spans="3:41" ht="18.75">
      <c r="C448" s="181"/>
      <c r="D448" s="25"/>
      <c r="F448" s="33"/>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spans="3:41" ht="18.75">
      <c r="C449" s="181"/>
      <c r="D449" s="25"/>
      <c r="F449" s="33"/>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spans="3:41" ht="18.75">
      <c r="C450" s="181"/>
      <c r="D450" s="25"/>
      <c r="F450" s="33"/>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spans="3:41" ht="18.75">
      <c r="C451" s="181"/>
      <c r="D451" s="25"/>
      <c r="F451" s="33"/>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spans="3:41" ht="18.75">
      <c r="C452" s="181"/>
      <c r="D452" s="25"/>
      <c r="F452" s="33"/>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spans="3:41" ht="18.75">
      <c r="C453" s="181"/>
      <c r="D453" s="25"/>
      <c r="F453" s="33"/>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spans="3:41" ht="18.75">
      <c r="C454" s="181"/>
      <c r="D454" s="25"/>
      <c r="F454" s="33"/>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spans="3:41" ht="18.75">
      <c r="C455" s="181"/>
      <c r="D455" s="25"/>
      <c r="F455" s="33"/>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spans="3:41" ht="18.75">
      <c r="C456" s="180"/>
      <c r="D456" s="25"/>
      <c r="F456" s="33"/>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spans="3:41" ht="18.75">
      <c r="C457" s="180"/>
      <c r="D457" s="25"/>
      <c r="F457" s="33"/>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spans="3:41" ht="18.75">
      <c r="C458" s="180"/>
      <c r="D458" s="25"/>
      <c r="F458" s="33"/>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spans="3:41" ht="18.75">
      <c r="C459" s="180"/>
      <c r="D459" s="25"/>
      <c r="F459" s="33"/>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spans="4:41" ht="18.75">
      <c r="D460" s="36" t="s">
        <v>377</v>
      </c>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spans="4:41" ht="18.75">
      <c r="D461" s="36" t="s">
        <v>377</v>
      </c>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spans="16:41" ht="18.75">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spans="16:41" ht="18.75">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sheetData>
  <sheetProtection selectLockedCells="1" selectUnlockedCells="1"/>
  <autoFilter ref="A7:H338"/>
  <mergeCells count="3">
    <mergeCell ref="B2:H2"/>
    <mergeCell ref="B3:H3"/>
    <mergeCell ref="B5:H5"/>
  </mergeCells>
  <printOptions/>
  <pageMargins left="0.11805555555555555" right="0.19652777777777777" top="0.15763888888888888" bottom="0.15763888888888888" header="0.5118055555555555" footer="0.5118055555555555"/>
  <pageSetup fitToHeight="0"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I175"/>
  <sheetViews>
    <sheetView view="pageBreakPreview" zoomScale="80" zoomScaleNormal="75" zoomScaleSheetLayoutView="80" zoomScalePageLayoutView="0" workbookViewId="0" topLeftCell="A58">
      <selection activeCell="E9" sqref="E9"/>
    </sheetView>
  </sheetViews>
  <sheetFormatPr defaultColWidth="9.00390625" defaultRowHeight="12.75"/>
  <cols>
    <col min="1" max="1" width="17.75390625" style="1" customWidth="1"/>
    <col min="2" max="2" width="56.875" style="1" customWidth="1"/>
    <col min="3" max="3" width="13.625" style="1" customWidth="1"/>
    <col min="4" max="4" width="61.25390625" style="1" customWidth="1"/>
    <col min="5" max="5" width="31.875" style="2" customWidth="1"/>
    <col min="6" max="6" width="31.875" style="3" customWidth="1"/>
    <col min="7" max="8" width="31.875" style="1" customWidth="1"/>
    <col min="9" max="9" width="24.125" style="1" customWidth="1"/>
    <col min="10" max="16384" width="9.125" style="1" customWidth="1"/>
  </cols>
  <sheetData>
    <row r="1" ht="18.75">
      <c r="I1" s="1" t="s">
        <v>801</v>
      </c>
    </row>
    <row r="2" spans="1:8" ht="69.75" customHeight="1">
      <c r="A2" s="329" t="s">
        <v>802</v>
      </c>
      <c r="B2" s="329"/>
      <c r="C2" s="329"/>
      <c r="D2" s="329"/>
      <c r="E2" s="329"/>
      <c r="F2" s="329"/>
      <c r="G2" s="329"/>
      <c r="H2" s="329"/>
    </row>
    <row r="3" spans="1:8" ht="27.75" customHeight="1">
      <c r="A3" s="330"/>
      <c r="B3" s="330"/>
      <c r="C3" s="330"/>
      <c r="D3" s="330"/>
      <c r="E3" s="330"/>
      <c r="F3" s="330"/>
      <c r="G3" s="330"/>
      <c r="H3" s="330"/>
    </row>
    <row r="4" ht="14.25" customHeight="1"/>
    <row r="5" spans="1:8" ht="21" customHeight="1">
      <c r="A5" s="330" t="s">
        <v>1387</v>
      </c>
      <c r="B5" s="330"/>
      <c r="C5" s="330"/>
      <c r="D5" s="330"/>
      <c r="E5" s="330"/>
      <c r="F5" s="330"/>
      <c r="G5" s="330"/>
      <c r="H5" s="330"/>
    </row>
    <row r="6" ht="21" customHeight="1"/>
    <row r="7" spans="1:9" ht="218.25" customHeight="1">
      <c r="A7" s="4" t="s">
        <v>803</v>
      </c>
      <c r="B7" s="4" t="s">
        <v>804</v>
      </c>
      <c r="C7" s="4" t="s">
        <v>2</v>
      </c>
      <c r="D7" s="4" t="s">
        <v>805</v>
      </c>
      <c r="E7" s="5" t="s">
        <v>806</v>
      </c>
      <c r="F7" s="6" t="s">
        <v>807</v>
      </c>
      <c r="G7" s="6" t="s">
        <v>808</v>
      </c>
      <c r="H7" s="6" t="s">
        <v>809</v>
      </c>
      <c r="I7" s="6" t="s">
        <v>9</v>
      </c>
    </row>
    <row r="8" spans="1:9" s="9" customFormat="1" ht="15" customHeight="1">
      <c r="A8" s="8">
        <v>1</v>
      </c>
      <c r="B8" s="8">
        <v>2</v>
      </c>
      <c r="C8" s="8">
        <v>3</v>
      </c>
      <c r="D8" s="8">
        <v>4</v>
      </c>
      <c r="E8" s="8">
        <v>5</v>
      </c>
      <c r="F8" s="8">
        <v>6</v>
      </c>
      <c r="G8" s="8">
        <v>7</v>
      </c>
      <c r="H8" s="8">
        <v>8</v>
      </c>
      <c r="I8" s="8">
        <v>9</v>
      </c>
    </row>
    <row r="9" spans="1:9" ht="330.75">
      <c r="A9" s="12">
        <v>1</v>
      </c>
      <c r="B9" s="13" t="s">
        <v>1233</v>
      </c>
      <c r="C9" s="21" t="s">
        <v>1232</v>
      </c>
      <c r="D9" s="19" t="s">
        <v>810</v>
      </c>
      <c r="E9" s="37">
        <v>640</v>
      </c>
      <c r="F9" s="22">
        <v>44046</v>
      </c>
      <c r="G9" s="12">
        <v>425</v>
      </c>
      <c r="H9" s="17" t="s">
        <v>1229</v>
      </c>
      <c r="I9" s="70"/>
    </row>
    <row r="10" spans="1:9" ht="37.5">
      <c r="A10" s="12">
        <v>2</v>
      </c>
      <c r="B10" s="13" t="s">
        <v>1235</v>
      </c>
      <c r="C10" s="21" t="s">
        <v>1234</v>
      </c>
      <c r="D10" s="19"/>
      <c r="E10" s="37"/>
      <c r="F10" s="22"/>
      <c r="G10" s="12"/>
      <c r="H10" s="17"/>
      <c r="I10" s="69"/>
    </row>
    <row r="11" spans="1:9" ht="66" customHeight="1">
      <c r="A11" s="12">
        <v>3</v>
      </c>
      <c r="B11" s="13" t="s">
        <v>811</v>
      </c>
      <c r="C11" s="13" t="s">
        <v>370</v>
      </c>
      <c r="D11" s="13"/>
      <c r="E11" s="10"/>
      <c r="F11" s="20"/>
      <c r="G11" s="22"/>
      <c r="H11" s="12"/>
      <c r="I11" s="38"/>
    </row>
    <row r="12" spans="1:9" ht="141" customHeight="1">
      <c r="A12" s="12"/>
      <c r="B12" s="13" t="s">
        <v>812</v>
      </c>
      <c r="C12" s="21" t="s">
        <v>268</v>
      </c>
      <c r="D12" s="39" t="s">
        <v>813</v>
      </c>
      <c r="E12" s="40">
        <v>2593.33</v>
      </c>
      <c r="F12" s="11">
        <v>43021</v>
      </c>
      <c r="G12" s="16">
        <v>157</v>
      </c>
      <c r="H12" s="18" t="s">
        <v>814</v>
      </c>
      <c r="I12" s="41">
        <v>43068</v>
      </c>
    </row>
    <row r="13" spans="1:9" ht="120" customHeight="1">
      <c r="A13" s="12"/>
      <c r="B13" s="13" t="s">
        <v>815</v>
      </c>
      <c r="C13" s="21" t="s">
        <v>249</v>
      </c>
      <c r="D13" s="39" t="s">
        <v>816</v>
      </c>
      <c r="E13" s="42">
        <v>30070.75</v>
      </c>
      <c r="F13" s="11">
        <v>43021</v>
      </c>
      <c r="G13" s="16">
        <v>157</v>
      </c>
      <c r="H13" s="18" t="s">
        <v>814</v>
      </c>
      <c r="I13" s="41">
        <v>43068</v>
      </c>
    </row>
    <row r="14" spans="1:9" ht="92.25" customHeight="1">
      <c r="A14" s="12"/>
      <c r="B14" s="13" t="s">
        <v>817</v>
      </c>
      <c r="C14" s="21" t="s">
        <v>271</v>
      </c>
      <c r="D14" s="39" t="s">
        <v>818</v>
      </c>
      <c r="E14" s="42">
        <v>29801.55</v>
      </c>
      <c r="F14" s="11">
        <v>43304</v>
      </c>
      <c r="G14" s="16">
        <v>79</v>
      </c>
      <c r="H14" s="18" t="s">
        <v>819</v>
      </c>
      <c r="I14" s="41">
        <v>43304</v>
      </c>
    </row>
    <row r="15" spans="1:9" ht="101.25" customHeight="1">
      <c r="A15" s="12"/>
      <c r="B15" s="13" t="s">
        <v>820</v>
      </c>
      <c r="C15" s="21" t="s">
        <v>252</v>
      </c>
      <c r="D15" s="39" t="s">
        <v>821</v>
      </c>
      <c r="E15" s="42">
        <v>2526.27</v>
      </c>
      <c r="F15" s="11">
        <v>43021</v>
      </c>
      <c r="G15" s="16">
        <v>157</v>
      </c>
      <c r="H15" s="18" t="s">
        <v>814</v>
      </c>
      <c r="I15" s="41">
        <v>43068</v>
      </c>
    </row>
    <row r="16" spans="1:9" ht="97.5" customHeight="1">
      <c r="A16" s="12"/>
      <c r="B16" s="13" t="s">
        <v>820</v>
      </c>
      <c r="C16" s="21" t="s">
        <v>252</v>
      </c>
      <c r="D16" s="39" t="s">
        <v>822</v>
      </c>
      <c r="E16" s="42">
        <v>13035.18</v>
      </c>
      <c r="F16" s="11">
        <v>43021</v>
      </c>
      <c r="G16" s="16">
        <v>157</v>
      </c>
      <c r="H16" s="18" t="s">
        <v>814</v>
      </c>
      <c r="I16" s="41">
        <v>43068</v>
      </c>
    </row>
    <row r="17" spans="1:9" ht="62.25" customHeight="1">
      <c r="A17" s="12"/>
      <c r="B17" s="13" t="s">
        <v>820</v>
      </c>
      <c r="C17" s="21" t="s">
        <v>252</v>
      </c>
      <c r="D17" s="39" t="s">
        <v>823</v>
      </c>
      <c r="E17" s="42">
        <v>17083.32</v>
      </c>
      <c r="F17" s="11">
        <v>43374</v>
      </c>
      <c r="G17" s="16">
        <v>178</v>
      </c>
      <c r="H17" s="18" t="s">
        <v>824</v>
      </c>
      <c r="I17" s="41">
        <v>43432</v>
      </c>
    </row>
    <row r="18" spans="1:9" ht="96" customHeight="1">
      <c r="A18" s="12"/>
      <c r="B18" s="13" t="s">
        <v>817</v>
      </c>
      <c r="C18" s="21" t="s">
        <v>271</v>
      </c>
      <c r="D18" s="39" t="s">
        <v>825</v>
      </c>
      <c r="E18" s="42">
        <v>24472.74</v>
      </c>
      <c r="F18" s="11">
        <v>43021</v>
      </c>
      <c r="G18" s="16">
        <v>157</v>
      </c>
      <c r="H18" s="18" t="s">
        <v>814</v>
      </c>
      <c r="I18" s="41">
        <v>43068</v>
      </c>
    </row>
    <row r="19" spans="1:9" ht="96" customHeight="1">
      <c r="A19" s="12"/>
      <c r="B19" s="13" t="s">
        <v>820</v>
      </c>
      <c r="C19" s="21" t="s">
        <v>252</v>
      </c>
      <c r="D19" s="39" t="s">
        <v>826</v>
      </c>
      <c r="E19" s="42">
        <v>15930.13</v>
      </c>
      <c r="F19" s="11">
        <v>43374</v>
      </c>
      <c r="G19" s="16">
        <v>178</v>
      </c>
      <c r="H19" s="18" t="s">
        <v>824</v>
      </c>
      <c r="I19" s="41">
        <v>43432</v>
      </c>
    </row>
    <row r="20" spans="1:9" ht="96" customHeight="1">
      <c r="A20" s="12"/>
      <c r="B20" s="13" t="s">
        <v>820</v>
      </c>
      <c r="C20" s="21" t="s">
        <v>252</v>
      </c>
      <c r="D20" s="39" t="s">
        <v>827</v>
      </c>
      <c r="E20" s="42">
        <v>21886.94</v>
      </c>
      <c r="F20" s="11">
        <v>43374</v>
      </c>
      <c r="G20" s="16">
        <v>178</v>
      </c>
      <c r="H20" s="18" t="s">
        <v>824</v>
      </c>
      <c r="I20" s="41">
        <v>43432</v>
      </c>
    </row>
    <row r="21" spans="1:9" ht="93.75" customHeight="1">
      <c r="A21" s="12"/>
      <c r="B21" s="13" t="s">
        <v>817</v>
      </c>
      <c r="C21" s="21" t="s">
        <v>271</v>
      </c>
      <c r="D21" s="39" t="s">
        <v>828</v>
      </c>
      <c r="E21" s="42">
        <v>32303.49</v>
      </c>
      <c r="F21" s="11">
        <v>43374</v>
      </c>
      <c r="G21" s="16">
        <v>178</v>
      </c>
      <c r="H21" s="18" t="s">
        <v>829</v>
      </c>
      <c r="I21" s="41">
        <v>43432</v>
      </c>
    </row>
    <row r="22" spans="1:9" ht="93.75" customHeight="1">
      <c r="A22" s="12"/>
      <c r="B22" s="13" t="s">
        <v>830</v>
      </c>
      <c r="C22" s="21" t="s">
        <v>249</v>
      </c>
      <c r="D22" s="39" t="s">
        <v>831</v>
      </c>
      <c r="E22" s="42">
        <v>6659.56</v>
      </c>
      <c r="F22" s="11">
        <v>43776</v>
      </c>
      <c r="G22" s="16">
        <v>575</v>
      </c>
      <c r="H22" s="18" t="s">
        <v>832</v>
      </c>
      <c r="I22" s="41">
        <v>43829</v>
      </c>
    </row>
    <row r="23" spans="1:9" ht="81" customHeight="1">
      <c r="A23" s="12"/>
      <c r="B23" s="13" t="s">
        <v>830</v>
      </c>
      <c r="C23" s="21" t="s">
        <v>249</v>
      </c>
      <c r="D23" s="39" t="s">
        <v>833</v>
      </c>
      <c r="E23" s="42">
        <v>5322.3</v>
      </c>
      <c r="F23" s="11">
        <v>43776</v>
      </c>
      <c r="G23" s="16">
        <v>575</v>
      </c>
      <c r="H23" s="18" t="s">
        <v>832</v>
      </c>
      <c r="I23" s="41">
        <v>43829</v>
      </c>
    </row>
    <row r="24" spans="1:9" ht="54.75" customHeight="1">
      <c r="A24" s="12"/>
      <c r="B24" s="13" t="s">
        <v>817</v>
      </c>
      <c r="C24" s="21" t="s">
        <v>271</v>
      </c>
      <c r="D24" s="19" t="s">
        <v>834</v>
      </c>
      <c r="E24" s="43">
        <v>19458.86</v>
      </c>
      <c r="F24" s="11">
        <v>43776</v>
      </c>
      <c r="G24" s="16">
        <v>575</v>
      </c>
      <c r="H24" s="18" t="s">
        <v>832</v>
      </c>
      <c r="I24" s="41">
        <v>43829</v>
      </c>
    </row>
    <row r="25" spans="1:9" ht="58.5" customHeight="1">
      <c r="A25" s="12"/>
      <c r="B25" s="13" t="s">
        <v>835</v>
      </c>
      <c r="C25" s="21" t="s">
        <v>215</v>
      </c>
      <c r="D25" s="19" t="s">
        <v>836</v>
      </c>
      <c r="E25" s="43">
        <v>141400.85</v>
      </c>
      <c r="F25" s="22">
        <v>42471</v>
      </c>
      <c r="G25" s="12">
        <v>69</v>
      </c>
      <c r="H25" s="7" t="s">
        <v>837</v>
      </c>
      <c r="I25" s="23">
        <v>42157</v>
      </c>
    </row>
    <row r="26" spans="1:9" ht="102" customHeight="1">
      <c r="A26" s="12"/>
      <c r="B26" s="13" t="s">
        <v>820</v>
      </c>
      <c r="C26" s="21" t="s">
        <v>252</v>
      </c>
      <c r="D26" s="39" t="s">
        <v>838</v>
      </c>
      <c r="E26" s="40">
        <v>16770.27</v>
      </c>
      <c r="F26" s="11">
        <v>42853</v>
      </c>
      <c r="G26" s="16">
        <v>76</v>
      </c>
      <c r="H26" s="18" t="s">
        <v>839</v>
      </c>
      <c r="I26" s="41">
        <v>43006</v>
      </c>
    </row>
    <row r="27" spans="1:9" ht="179.25" customHeight="1">
      <c r="A27" s="12"/>
      <c r="B27" s="44" t="s">
        <v>840</v>
      </c>
      <c r="C27" s="45" t="s">
        <v>271</v>
      </c>
      <c r="D27" s="46" t="s">
        <v>841</v>
      </c>
      <c r="E27" s="47">
        <v>5836.75</v>
      </c>
      <c r="F27" s="48">
        <v>42853</v>
      </c>
      <c r="G27" s="49">
        <v>76</v>
      </c>
      <c r="H27" s="50" t="s">
        <v>839</v>
      </c>
      <c r="I27" s="51">
        <v>43006</v>
      </c>
    </row>
    <row r="28" spans="1:9" ht="179.25" customHeight="1">
      <c r="A28" s="12"/>
      <c r="B28" s="52" t="s">
        <v>820</v>
      </c>
      <c r="C28" s="45" t="s">
        <v>252</v>
      </c>
      <c r="D28" s="46" t="s">
        <v>842</v>
      </c>
      <c r="E28" s="53">
        <v>15442.45</v>
      </c>
      <c r="F28" s="11">
        <v>43374</v>
      </c>
      <c r="G28" s="16">
        <v>178</v>
      </c>
      <c r="H28" s="18" t="s">
        <v>829</v>
      </c>
      <c r="I28" s="41">
        <v>43432</v>
      </c>
    </row>
    <row r="29" spans="1:9" ht="179.25" customHeight="1">
      <c r="A29" s="12"/>
      <c r="B29" s="52" t="s">
        <v>820</v>
      </c>
      <c r="C29" s="45" t="s">
        <v>252</v>
      </c>
      <c r="D29" s="46" t="s">
        <v>843</v>
      </c>
      <c r="E29" s="54">
        <v>15804.46</v>
      </c>
      <c r="F29" s="11">
        <v>43374</v>
      </c>
      <c r="G29" s="16">
        <v>178</v>
      </c>
      <c r="H29" s="18" t="s">
        <v>829</v>
      </c>
      <c r="I29" s="41">
        <v>43432</v>
      </c>
    </row>
    <row r="30" spans="1:9" ht="179.25" customHeight="1">
      <c r="A30" s="12"/>
      <c r="B30" s="52" t="s">
        <v>820</v>
      </c>
      <c r="C30" s="45" t="s">
        <v>252</v>
      </c>
      <c r="D30" s="46" t="s">
        <v>844</v>
      </c>
      <c r="E30" s="54">
        <v>28535.19</v>
      </c>
      <c r="F30" s="11">
        <v>43776</v>
      </c>
      <c r="G30" s="16">
        <v>575</v>
      </c>
      <c r="H30" s="18" t="s">
        <v>832</v>
      </c>
      <c r="I30" s="41">
        <v>43829</v>
      </c>
    </row>
    <row r="31" spans="1:9" ht="179.25" customHeight="1">
      <c r="A31" s="12"/>
      <c r="B31" s="55" t="s">
        <v>820</v>
      </c>
      <c r="C31" s="21" t="s">
        <v>252</v>
      </c>
      <c r="D31" s="39" t="s">
        <v>845</v>
      </c>
      <c r="E31" s="15">
        <v>25109.2</v>
      </c>
      <c r="F31" s="11">
        <v>43304</v>
      </c>
      <c r="G31" s="16">
        <v>79</v>
      </c>
      <c r="H31" s="18" t="s">
        <v>819</v>
      </c>
      <c r="I31" s="41">
        <v>43304</v>
      </c>
    </row>
    <row r="32" spans="1:9" ht="179.25" customHeight="1">
      <c r="A32" s="56"/>
      <c r="B32" s="52" t="s">
        <v>815</v>
      </c>
      <c r="C32" s="45" t="s">
        <v>249</v>
      </c>
      <c r="D32" s="46" t="s">
        <v>846</v>
      </c>
      <c r="E32" s="57">
        <v>14547.16</v>
      </c>
      <c r="F32" s="48">
        <v>42853</v>
      </c>
      <c r="G32" s="49">
        <v>76</v>
      </c>
      <c r="H32" s="50" t="s">
        <v>839</v>
      </c>
      <c r="I32" s="51">
        <v>43006</v>
      </c>
    </row>
    <row r="33" spans="1:9" ht="179.25" customHeight="1">
      <c r="A33" s="12"/>
      <c r="B33" s="55" t="s">
        <v>820</v>
      </c>
      <c r="C33" s="21" t="s">
        <v>252</v>
      </c>
      <c r="D33" s="39" t="s">
        <v>847</v>
      </c>
      <c r="E33" s="15">
        <v>18249.6</v>
      </c>
      <c r="F33" s="48">
        <v>42853</v>
      </c>
      <c r="G33" s="49">
        <v>76</v>
      </c>
      <c r="H33" s="50" t="s">
        <v>839</v>
      </c>
      <c r="I33" s="51">
        <v>43006</v>
      </c>
    </row>
    <row r="34" spans="1:9" ht="179.25" customHeight="1">
      <c r="A34" s="12"/>
      <c r="B34" s="55" t="s">
        <v>820</v>
      </c>
      <c r="C34" s="21" t="s">
        <v>252</v>
      </c>
      <c r="D34" s="39" t="s">
        <v>848</v>
      </c>
      <c r="E34" s="15">
        <v>23603.78</v>
      </c>
      <c r="F34" s="48">
        <v>42853</v>
      </c>
      <c r="G34" s="49">
        <v>76</v>
      </c>
      <c r="H34" s="50" t="s">
        <v>839</v>
      </c>
      <c r="I34" s="51">
        <v>43006</v>
      </c>
    </row>
    <row r="35" spans="1:9" ht="179.25" customHeight="1">
      <c r="A35" s="12"/>
      <c r="B35" s="13" t="s">
        <v>849</v>
      </c>
      <c r="C35" s="21" t="s">
        <v>255</v>
      </c>
      <c r="D35" s="39" t="s">
        <v>850</v>
      </c>
      <c r="E35" s="15">
        <v>13533.16</v>
      </c>
      <c r="F35" s="11">
        <v>43374</v>
      </c>
      <c r="G35" s="16">
        <v>178</v>
      </c>
      <c r="H35" s="18" t="s">
        <v>824</v>
      </c>
      <c r="I35" s="41">
        <v>43432</v>
      </c>
    </row>
    <row r="36" spans="1:9" ht="179.25" customHeight="1">
      <c r="A36" s="12"/>
      <c r="B36" s="13" t="s">
        <v>849</v>
      </c>
      <c r="C36" s="21" t="s">
        <v>255</v>
      </c>
      <c r="D36" s="39" t="s">
        <v>851</v>
      </c>
      <c r="E36" s="15">
        <v>16271.8</v>
      </c>
      <c r="F36" s="11">
        <v>43374</v>
      </c>
      <c r="G36" s="16">
        <v>178</v>
      </c>
      <c r="H36" s="18" t="s">
        <v>824</v>
      </c>
      <c r="I36" s="41">
        <v>43432</v>
      </c>
    </row>
    <row r="37" spans="1:9" ht="179.25" customHeight="1">
      <c r="A37" s="12"/>
      <c r="B37" s="55" t="s">
        <v>852</v>
      </c>
      <c r="C37" s="21" t="s">
        <v>274</v>
      </c>
      <c r="D37" s="39" t="s">
        <v>853</v>
      </c>
      <c r="E37" s="57">
        <v>18342.59</v>
      </c>
      <c r="F37" s="11">
        <v>43776</v>
      </c>
      <c r="G37" s="16">
        <v>575</v>
      </c>
      <c r="H37" s="18" t="s">
        <v>832</v>
      </c>
      <c r="I37" s="41">
        <v>43829</v>
      </c>
    </row>
    <row r="38" spans="1:9" ht="179.25" customHeight="1">
      <c r="A38" s="12"/>
      <c r="B38" s="55" t="s">
        <v>854</v>
      </c>
      <c r="C38" s="21" t="s">
        <v>274</v>
      </c>
      <c r="D38" s="39" t="s">
        <v>855</v>
      </c>
      <c r="E38" s="15">
        <v>26277.55</v>
      </c>
      <c r="F38" s="48">
        <v>43021</v>
      </c>
      <c r="G38" s="49">
        <v>157</v>
      </c>
      <c r="H38" s="50" t="s">
        <v>814</v>
      </c>
      <c r="I38" s="51">
        <v>43068</v>
      </c>
    </row>
    <row r="39" spans="1:9" ht="179.25" customHeight="1">
      <c r="A39" s="12"/>
      <c r="B39" s="55" t="s">
        <v>817</v>
      </c>
      <c r="C39" s="21" t="s">
        <v>271</v>
      </c>
      <c r="D39" s="39" t="s">
        <v>856</v>
      </c>
      <c r="E39" s="15">
        <v>40733.99</v>
      </c>
      <c r="F39" s="11">
        <v>43304</v>
      </c>
      <c r="G39" s="16">
        <v>79</v>
      </c>
      <c r="H39" s="18" t="s">
        <v>819</v>
      </c>
      <c r="I39" s="41">
        <v>43304</v>
      </c>
    </row>
    <row r="40" spans="1:9" ht="179.25" customHeight="1">
      <c r="A40" s="12"/>
      <c r="B40" s="55" t="s">
        <v>857</v>
      </c>
      <c r="C40" s="21" t="s">
        <v>858</v>
      </c>
      <c r="D40" s="39" t="s">
        <v>859</v>
      </c>
      <c r="E40" s="15">
        <v>9961.04</v>
      </c>
      <c r="F40" s="11">
        <v>43374</v>
      </c>
      <c r="G40" s="16">
        <v>178</v>
      </c>
      <c r="H40" s="18" t="s">
        <v>824</v>
      </c>
      <c r="I40" s="41">
        <v>43432</v>
      </c>
    </row>
    <row r="41" spans="1:9" ht="179.25" customHeight="1">
      <c r="A41" s="12"/>
      <c r="B41" s="55" t="s">
        <v>817</v>
      </c>
      <c r="C41" s="21" t="s">
        <v>271</v>
      </c>
      <c r="D41" s="39" t="s">
        <v>860</v>
      </c>
      <c r="E41" s="15">
        <v>45740.78</v>
      </c>
      <c r="F41" s="11">
        <v>43304</v>
      </c>
      <c r="G41" s="16">
        <v>79</v>
      </c>
      <c r="H41" s="18" t="s">
        <v>819</v>
      </c>
      <c r="I41" s="41">
        <v>43304</v>
      </c>
    </row>
    <row r="42" spans="1:9" ht="179.25" customHeight="1">
      <c r="A42" s="12"/>
      <c r="B42" s="55" t="s">
        <v>820</v>
      </c>
      <c r="C42" s="21" t="s">
        <v>252</v>
      </c>
      <c r="D42" s="39" t="s">
        <v>861</v>
      </c>
      <c r="E42" s="15">
        <v>16441.92</v>
      </c>
      <c r="F42" s="11">
        <v>43374</v>
      </c>
      <c r="G42" s="16">
        <v>178</v>
      </c>
      <c r="H42" s="18" t="s">
        <v>824</v>
      </c>
      <c r="I42" s="41">
        <v>43432</v>
      </c>
    </row>
    <row r="43" spans="1:9" ht="179.25" customHeight="1">
      <c r="A43" s="12"/>
      <c r="B43" s="55" t="s">
        <v>820</v>
      </c>
      <c r="C43" s="21" t="s">
        <v>252</v>
      </c>
      <c r="D43" s="39" t="s">
        <v>862</v>
      </c>
      <c r="E43" s="15">
        <v>13540.76</v>
      </c>
      <c r="F43" s="11">
        <v>43304</v>
      </c>
      <c r="G43" s="16">
        <v>79</v>
      </c>
      <c r="H43" s="18" t="s">
        <v>819</v>
      </c>
      <c r="I43" s="41">
        <v>43304</v>
      </c>
    </row>
    <row r="44" spans="1:9" ht="179.25" customHeight="1">
      <c r="A44" s="12"/>
      <c r="B44" s="55" t="s">
        <v>820</v>
      </c>
      <c r="C44" s="21" t="s">
        <v>252</v>
      </c>
      <c r="D44" s="39" t="s">
        <v>863</v>
      </c>
      <c r="E44" s="15">
        <v>49435.3</v>
      </c>
      <c r="F44" s="11">
        <v>43374</v>
      </c>
      <c r="G44" s="16">
        <v>178</v>
      </c>
      <c r="H44" s="18" t="s">
        <v>824</v>
      </c>
      <c r="I44" s="41">
        <v>43432</v>
      </c>
    </row>
    <row r="45" spans="1:9" ht="179.25" customHeight="1">
      <c r="A45" s="12"/>
      <c r="B45" s="55" t="s">
        <v>817</v>
      </c>
      <c r="C45" s="21" t="s">
        <v>271</v>
      </c>
      <c r="D45" s="39" t="s">
        <v>864</v>
      </c>
      <c r="E45" s="15">
        <v>34936.26</v>
      </c>
      <c r="F45" s="11">
        <v>43776</v>
      </c>
      <c r="G45" s="16">
        <v>575</v>
      </c>
      <c r="H45" s="18" t="s">
        <v>832</v>
      </c>
      <c r="I45" s="41">
        <v>43829</v>
      </c>
    </row>
    <row r="46" spans="1:9" ht="179.25" customHeight="1">
      <c r="A46" s="12"/>
      <c r="B46" s="55" t="s">
        <v>817</v>
      </c>
      <c r="C46" s="21" t="s">
        <v>271</v>
      </c>
      <c r="D46" s="39" t="s">
        <v>865</v>
      </c>
      <c r="E46" s="15">
        <v>16596.02</v>
      </c>
      <c r="F46" s="11">
        <v>43776</v>
      </c>
      <c r="G46" s="16">
        <v>575</v>
      </c>
      <c r="H46" s="18" t="s">
        <v>832</v>
      </c>
      <c r="I46" s="41">
        <v>43829</v>
      </c>
    </row>
    <row r="47" spans="1:9" ht="179.25" customHeight="1">
      <c r="A47" s="12"/>
      <c r="B47" s="55" t="s">
        <v>820</v>
      </c>
      <c r="C47" s="21" t="s">
        <v>252</v>
      </c>
      <c r="D47" s="39" t="s">
        <v>866</v>
      </c>
      <c r="E47" s="15">
        <v>19172.37</v>
      </c>
      <c r="F47" s="11">
        <v>43776</v>
      </c>
      <c r="G47" s="16">
        <v>575</v>
      </c>
      <c r="H47" s="18" t="s">
        <v>832</v>
      </c>
      <c r="I47" s="41">
        <v>43829</v>
      </c>
    </row>
    <row r="48" spans="1:9" ht="164.25" customHeight="1">
      <c r="A48" s="12"/>
      <c r="B48" s="55" t="s">
        <v>820</v>
      </c>
      <c r="C48" s="21" t="s">
        <v>252</v>
      </c>
      <c r="D48" s="39" t="s">
        <v>867</v>
      </c>
      <c r="E48" s="15">
        <v>21507.07</v>
      </c>
      <c r="F48" s="11">
        <v>43776</v>
      </c>
      <c r="G48" s="16">
        <v>575</v>
      </c>
      <c r="H48" s="18" t="s">
        <v>832</v>
      </c>
      <c r="I48" s="41">
        <v>43829</v>
      </c>
    </row>
    <row r="49" spans="1:9" ht="192" customHeight="1">
      <c r="A49" s="12"/>
      <c r="B49" s="55" t="s">
        <v>820</v>
      </c>
      <c r="C49" s="21" t="s">
        <v>252</v>
      </c>
      <c r="D49" s="39" t="s">
        <v>868</v>
      </c>
      <c r="E49" s="15">
        <v>26443.13</v>
      </c>
      <c r="F49" s="11">
        <v>43776</v>
      </c>
      <c r="G49" s="16">
        <v>575</v>
      </c>
      <c r="H49" s="18" t="s">
        <v>832</v>
      </c>
      <c r="I49" s="41">
        <v>43829</v>
      </c>
    </row>
    <row r="50" spans="1:9" ht="153" customHeight="1">
      <c r="A50" s="12"/>
      <c r="B50" s="55" t="s">
        <v>820</v>
      </c>
      <c r="C50" s="21" t="s">
        <v>252</v>
      </c>
      <c r="D50" s="39" t="s">
        <v>869</v>
      </c>
      <c r="E50" s="15">
        <v>17928.58</v>
      </c>
      <c r="F50" s="11">
        <v>43776</v>
      </c>
      <c r="G50" s="16">
        <v>575</v>
      </c>
      <c r="H50" s="18" t="s">
        <v>832</v>
      </c>
      <c r="I50" s="41">
        <v>43829</v>
      </c>
    </row>
    <row r="51" spans="1:9" ht="145.5" customHeight="1">
      <c r="A51" s="12"/>
      <c r="B51" s="55" t="s">
        <v>1238</v>
      </c>
      <c r="C51" s="21" t="s">
        <v>1030</v>
      </c>
      <c r="D51" s="39" t="s">
        <v>870</v>
      </c>
      <c r="E51" s="15">
        <v>15938.68</v>
      </c>
      <c r="F51" s="11">
        <v>43776</v>
      </c>
      <c r="G51" s="16">
        <v>575</v>
      </c>
      <c r="H51" s="18" t="s">
        <v>832</v>
      </c>
      <c r="I51" s="41">
        <v>43829</v>
      </c>
    </row>
    <row r="52" spans="1:9" ht="145.5" customHeight="1">
      <c r="A52" s="12"/>
      <c r="B52" s="55" t="s">
        <v>1237</v>
      </c>
      <c r="C52" s="21" t="s">
        <v>1034</v>
      </c>
      <c r="D52" s="39" t="s">
        <v>871</v>
      </c>
      <c r="E52" s="15">
        <v>26705.08</v>
      </c>
      <c r="F52" s="11">
        <v>43776</v>
      </c>
      <c r="G52" s="16">
        <v>575</v>
      </c>
      <c r="H52" s="18" t="s">
        <v>832</v>
      </c>
      <c r="I52" s="41">
        <v>43829</v>
      </c>
    </row>
    <row r="53" spans="1:9" ht="145.5" customHeight="1">
      <c r="A53" s="12"/>
      <c r="B53" s="55" t="s">
        <v>1236</v>
      </c>
      <c r="C53" s="21" t="s">
        <v>1037</v>
      </c>
      <c r="D53" s="39" t="s">
        <v>872</v>
      </c>
      <c r="E53" s="15">
        <v>36635.76</v>
      </c>
      <c r="F53" s="11">
        <v>43776</v>
      </c>
      <c r="G53" s="16">
        <v>575</v>
      </c>
      <c r="H53" s="18" t="s">
        <v>832</v>
      </c>
      <c r="I53" s="41">
        <v>43829</v>
      </c>
    </row>
    <row r="54" spans="1:9" ht="105.75" customHeight="1">
      <c r="A54" s="12"/>
      <c r="B54" s="55" t="s">
        <v>873</v>
      </c>
      <c r="C54" s="21" t="s">
        <v>1026</v>
      </c>
      <c r="D54" s="39" t="s">
        <v>874</v>
      </c>
      <c r="E54" s="15">
        <v>18235.51</v>
      </c>
      <c r="F54" s="11">
        <v>43776</v>
      </c>
      <c r="G54" s="16">
        <v>575</v>
      </c>
      <c r="H54" s="18" t="s">
        <v>832</v>
      </c>
      <c r="I54" s="41">
        <v>43829</v>
      </c>
    </row>
    <row r="55" spans="1:9" ht="179.25" customHeight="1">
      <c r="A55" s="12"/>
      <c r="B55" s="55" t="s">
        <v>857</v>
      </c>
      <c r="C55" s="21" t="s">
        <v>875</v>
      </c>
      <c r="D55" s="39" t="s">
        <v>876</v>
      </c>
      <c r="E55" s="15">
        <v>6940.84</v>
      </c>
      <c r="F55" s="11">
        <v>43776</v>
      </c>
      <c r="G55" s="16">
        <v>575</v>
      </c>
      <c r="H55" s="18" t="s">
        <v>832</v>
      </c>
      <c r="I55" s="41">
        <v>43829</v>
      </c>
    </row>
    <row r="56" spans="2:6" ht="18.75">
      <c r="B56" s="34"/>
      <c r="C56" s="34"/>
      <c r="D56" s="25"/>
      <c r="E56" s="26"/>
      <c r="F56" s="27"/>
    </row>
    <row r="57" spans="2:6" ht="18.75">
      <c r="B57" s="34"/>
      <c r="C57" s="34"/>
      <c r="D57" s="25"/>
      <c r="E57" s="26"/>
      <c r="F57" s="27"/>
    </row>
    <row r="58" spans="2:6" ht="18.75">
      <c r="B58" s="34"/>
      <c r="C58" s="34"/>
      <c r="D58" s="25"/>
      <c r="E58" s="26"/>
      <c r="F58" s="27"/>
    </row>
    <row r="59" spans="2:6" ht="18.75">
      <c r="B59" s="34"/>
      <c r="C59" s="34"/>
      <c r="D59" s="25"/>
      <c r="E59" s="26"/>
      <c r="F59" s="27"/>
    </row>
    <row r="60" spans="2:6" ht="18.75">
      <c r="B60" s="34"/>
      <c r="C60" s="34"/>
      <c r="D60" s="25"/>
      <c r="E60" s="26"/>
      <c r="F60" s="27"/>
    </row>
    <row r="61" spans="2:6" ht="18.75">
      <c r="B61" s="34"/>
      <c r="C61" s="34"/>
      <c r="D61" s="25"/>
      <c r="E61" s="26"/>
      <c r="F61" s="27"/>
    </row>
    <row r="62" spans="2:6" ht="18.75">
      <c r="B62" s="34"/>
      <c r="C62" s="34"/>
      <c r="D62" s="25"/>
      <c r="E62" s="28"/>
      <c r="F62" s="27"/>
    </row>
    <row r="63" spans="2:6" ht="18.75">
      <c r="B63" s="34"/>
      <c r="C63" s="34"/>
      <c r="D63" s="25"/>
      <c r="E63" s="28"/>
      <c r="F63" s="27"/>
    </row>
    <row r="64" spans="2:6" ht="18.75">
      <c r="B64" s="34"/>
      <c r="C64" s="34"/>
      <c r="D64" s="25"/>
      <c r="E64" s="28"/>
      <c r="F64" s="27"/>
    </row>
    <row r="65" spans="2:6" ht="18.75">
      <c r="B65" s="34"/>
      <c r="C65" s="34"/>
      <c r="D65" s="25"/>
      <c r="E65" s="28"/>
      <c r="F65" s="27"/>
    </row>
    <row r="66" spans="2:6" ht="18.75">
      <c r="B66" s="34"/>
      <c r="C66" s="34"/>
      <c r="D66" s="25"/>
      <c r="E66" s="28"/>
      <c r="F66" s="27"/>
    </row>
    <row r="67" spans="2:6" ht="18.75">
      <c r="B67" s="34"/>
      <c r="C67" s="34"/>
      <c r="D67" s="25"/>
      <c r="E67" s="28"/>
      <c r="F67" s="27"/>
    </row>
    <row r="68" spans="2:6" ht="18.75">
      <c r="B68" s="58"/>
      <c r="C68" s="58"/>
      <c r="D68" s="25"/>
      <c r="E68" s="28"/>
      <c r="F68" s="27"/>
    </row>
    <row r="69" spans="2:6" ht="18.75">
      <c r="B69" s="34"/>
      <c r="C69" s="34"/>
      <c r="D69" s="25"/>
      <c r="E69" s="28"/>
      <c r="F69" s="27"/>
    </row>
    <row r="70" spans="2:6" ht="18.75">
      <c r="B70" s="34"/>
      <c r="C70" s="34"/>
      <c r="D70" s="25"/>
      <c r="E70" s="28"/>
      <c r="F70" s="27"/>
    </row>
    <row r="71" spans="2:6" ht="18.75">
      <c r="B71" s="25"/>
      <c r="C71" s="25"/>
      <c r="D71" s="25"/>
      <c r="E71" s="30"/>
      <c r="F71" s="31"/>
    </row>
    <row r="72" spans="2:6" ht="18.75">
      <c r="B72" s="25"/>
      <c r="C72" s="25"/>
      <c r="D72" s="25"/>
      <c r="E72" s="30"/>
      <c r="F72" s="32"/>
    </row>
    <row r="73" spans="2:6" ht="18.75">
      <c r="B73" s="25"/>
      <c r="C73" s="25"/>
      <c r="D73" s="25"/>
      <c r="E73" s="30"/>
      <c r="F73" s="32"/>
    </row>
    <row r="74" spans="2:6" ht="18.75">
      <c r="B74" s="25"/>
      <c r="C74" s="25"/>
      <c r="D74" s="25"/>
      <c r="E74" s="30"/>
      <c r="F74" s="32"/>
    </row>
    <row r="75" spans="2:6" ht="18.75">
      <c r="B75" s="25"/>
      <c r="C75" s="25"/>
      <c r="D75" s="25"/>
      <c r="E75" s="30"/>
      <c r="F75" s="32"/>
    </row>
    <row r="76" spans="2:6" ht="18.75">
      <c r="B76" s="59"/>
      <c r="C76" s="59"/>
      <c r="D76" s="25"/>
      <c r="F76" s="33"/>
    </row>
    <row r="77" spans="2:6" ht="18.75">
      <c r="B77" s="59"/>
      <c r="C77" s="59"/>
      <c r="D77" s="25"/>
      <c r="F77" s="33"/>
    </row>
    <row r="78" spans="2:6" ht="18.75">
      <c r="B78" s="59"/>
      <c r="C78" s="59"/>
      <c r="D78" s="25"/>
      <c r="F78" s="33"/>
    </row>
    <row r="79" spans="2:6" ht="18.75">
      <c r="B79" s="59"/>
      <c r="C79" s="59"/>
      <c r="D79" s="25"/>
      <c r="F79" s="33"/>
    </row>
    <row r="80" spans="2:6" ht="18.75">
      <c r="B80" s="59"/>
      <c r="C80" s="59"/>
      <c r="D80" s="25"/>
      <c r="F80" s="33"/>
    </row>
    <row r="81" spans="2:6" ht="18.75">
      <c r="B81" s="59"/>
      <c r="C81" s="59"/>
      <c r="D81" s="25"/>
      <c r="F81" s="33"/>
    </row>
    <row r="82" spans="2:6" ht="18.75">
      <c r="B82" s="59"/>
      <c r="C82" s="59"/>
      <c r="D82" s="25"/>
      <c r="F82" s="33"/>
    </row>
    <row r="83" spans="2:6" ht="18.75">
      <c r="B83" s="59"/>
      <c r="C83" s="59"/>
      <c r="D83" s="25"/>
      <c r="F83" s="33"/>
    </row>
    <row r="84" spans="2:6" ht="18.75">
      <c r="B84" s="25"/>
      <c r="C84" s="25"/>
      <c r="D84" s="34"/>
      <c r="F84" s="33"/>
    </row>
    <row r="85" spans="2:6" ht="18.75">
      <c r="B85" s="25"/>
      <c r="C85" s="25"/>
      <c r="D85" s="34"/>
      <c r="F85" s="33"/>
    </row>
    <row r="86" spans="2:6" ht="18.75">
      <c r="B86" s="25"/>
      <c r="C86" s="25"/>
      <c r="D86" s="34"/>
      <c r="F86" s="33"/>
    </row>
    <row r="87" spans="2:6" ht="18.75">
      <c r="B87" s="25"/>
      <c r="C87" s="25"/>
      <c r="D87" s="34"/>
      <c r="F87" s="33"/>
    </row>
    <row r="88" spans="2:6" ht="18.75">
      <c r="B88" s="25"/>
      <c r="C88" s="25"/>
      <c r="D88" s="34"/>
      <c r="F88" s="33"/>
    </row>
    <row r="89" spans="2:6" ht="18.75">
      <c r="B89" s="25"/>
      <c r="C89" s="25"/>
      <c r="D89" s="34"/>
      <c r="F89" s="33"/>
    </row>
    <row r="90" spans="2:6" ht="18.75">
      <c r="B90" s="25"/>
      <c r="C90" s="25"/>
      <c r="D90" s="34"/>
      <c r="F90" s="33"/>
    </row>
    <row r="91" spans="2:6" ht="18.75">
      <c r="B91" s="25"/>
      <c r="C91" s="25"/>
      <c r="D91" s="34"/>
      <c r="F91" s="33"/>
    </row>
    <row r="92" spans="2:6" ht="18.75">
      <c r="B92" s="25"/>
      <c r="C92" s="25"/>
      <c r="D92" s="25"/>
      <c r="F92" s="33"/>
    </row>
    <row r="93" spans="2:6" ht="18.75">
      <c r="B93" s="25"/>
      <c r="C93" s="25"/>
      <c r="D93" s="25"/>
      <c r="F93" s="33"/>
    </row>
    <row r="94" spans="2:6" ht="18.75">
      <c r="B94" s="25"/>
      <c r="C94" s="25"/>
      <c r="D94" s="25"/>
      <c r="F94" s="33"/>
    </row>
    <row r="95" spans="2:6" ht="18.75">
      <c r="B95" s="25"/>
      <c r="C95" s="25"/>
      <c r="D95" s="25"/>
      <c r="F95" s="33"/>
    </row>
    <row r="96" spans="2:6" ht="18.75">
      <c r="B96" s="25"/>
      <c r="C96" s="25"/>
      <c r="D96" s="34"/>
      <c r="F96" s="33"/>
    </row>
    <row r="97" spans="2:6" ht="37.5" customHeight="1">
      <c r="B97" s="59"/>
      <c r="C97" s="59"/>
      <c r="D97" s="25"/>
      <c r="F97" s="33"/>
    </row>
    <row r="98" spans="2:6" ht="18.75">
      <c r="B98" s="59"/>
      <c r="C98" s="59"/>
      <c r="D98" s="25"/>
      <c r="F98" s="33"/>
    </row>
    <row r="99" spans="2:6" ht="18.75">
      <c r="B99" s="59"/>
      <c r="C99" s="59"/>
      <c r="D99" s="25"/>
      <c r="F99" s="33"/>
    </row>
    <row r="100" spans="2:6" ht="18.75">
      <c r="B100" s="59"/>
      <c r="C100" s="59"/>
      <c r="D100" s="25"/>
      <c r="F100" s="33"/>
    </row>
    <row r="101" spans="2:6" ht="18.75">
      <c r="B101" s="59"/>
      <c r="C101" s="59"/>
      <c r="D101" s="25"/>
      <c r="F101" s="33"/>
    </row>
    <row r="102" spans="2:6" ht="18.75" customHeight="1">
      <c r="B102" s="59"/>
      <c r="C102" s="59"/>
      <c r="D102" s="34"/>
      <c r="F102" s="33"/>
    </row>
    <row r="103" spans="2:6" ht="18.75">
      <c r="B103" s="59"/>
      <c r="C103" s="59"/>
      <c r="D103" s="25"/>
      <c r="F103" s="33"/>
    </row>
    <row r="104" spans="2:6" ht="18.75" customHeight="1">
      <c r="B104" s="59"/>
      <c r="C104" s="59"/>
      <c r="D104" s="25"/>
      <c r="F104" s="33"/>
    </row>
    <row r="105" spans="2:6" ht="18.75">
      <c r="B105" s="59"/>
      <c r="C105" s="59"/>
      <c r="D105" s="25"/>
      <c r="F105" s="33"/>
    </row>
    <row r="106" spans="2:6" ht="18.75">
      <c r="B106" s="59"/>
      <c r="C106" s="59"/>
      <c r="D106" s="34"/>
      <c r="F106" s="33"/>
    </row>
    <row r="107" spans="2:6" ht="18.75">
      <c r="B107" s="25"/>
      <c r="C107" s="25"/>
      <c r="D107" s="25"/>
      <c r="E107" s="35"/>
      <c r="F107" s="33"/>
    </row>
    <row r="108" spans="2:6" ht="18.75">
      <c r="B108" s="25"/>
      <c r="C108" s="25"/>
      <c r="D108" s="25"/>
      <c r="F108" s="33"/>
    </row>
    <row r="109" spans="2:6" ht="18.75">
      <c r="B109" s="25"/>
      <c r="C109" s="25"/>
      <c r="D109" s="25"/>
      <c r="E109" s="35"/>
      <c r="F109" s="33"/>
    </row>
    <row r="110" spans="2:6" ht="18.75">
      <c r="B110" s="25"/>
      <c r="C110" s="25"/>
      <c r="D110" s="25"/>
      <c r="F110" s="33"/>
    </row>
    <row r="111" spans="2:6" ht="18.75">
      <c r="B111" s="25"/>
      <c r="C111" s="25"/>
      <c r="D111" s="25"/>
      <c r="F111" s="33"/>
    </row>
    <row r="112" spans="2:6" ht="18.75">
      <c r="B112" s="25"/>
      <c r="C112" s="25"/>
      <c r="D112" s="25"/>
      <c r="F112" s="33"/>
    </row>
    <row r="113" spans="2:6" s="3" customFormat="1" ht="18.75">
      <c r="B113" s="34"/>
      <c r="C113" s="34"/>
      <c r="D113" s="34"/>
      <c r="E113" s="35"/>
      <c r="F113" s="33"/>
    </row>
    <row r="114" spans="2:6" ht="18.75">
      <c r="B114" s="25"/>
      <c r="C114" s="25"/>
      <c r="D114" s="25"/>
      <c r="F114" s="33"/>
    </row>
    <row r="115" spans="2:6" ht="18.75">
      <c r="B115" s="25"/>
      <c r="C115" s="25"/>
      <c r="D115" s="25"/>
      <c r="F115" s="33"/>
    </row>
    <row r="116" spans="2:6" ht="18.75">
      <c r="B116" s="25"/>
      <c r="C116" s="25"/>
      <c r="D116" s="25"/>
      <c r="F116" s="33"/>
    </row>
    <row r="117" spans="2:6" ht="18.75">
      <c r="B117" s="25"/>
      <c r="C117" s="25"/>
      <c r="D117" s="25"/>
      <c r="F117" s="33"/>
    </row>
    <row r="118" spans="2:6" ht="18.75">
      <c r="B118" s="25"/>
      <c r="C118" s="25"/>
      <c r="D118" s="25"/>
      <c r="F118" s="33"/>
    </row>
    <row r="119" spans="2:6" ht="18.75">
      <c r="B119" s="25"/>
      <c r="C119" s="25"/>
      <c r="D119" s="25"/>
      <c r="F119" s="33"/>
    </row>
    <row r="120" spans="2:6" ht="18.75">
      <c r="B120" s="59"/>
      <c r="C120" s="59"/>
      <c r="D120" s="25"/>
      <c r="F120" s="33"/>
    </row>
    <row r="121" spans="2:6" ht="18.75">
      <c r="B121" s="59"/>
      <c r="C121" s="59"/>
      <c r="D121" s="25"/>
      <c r="F121" s="33"/>
    </row>
    <row r="122" spans="2:6" ht="18.75">
      <c r="B122" s="59"/>
      <c r="C122" s="59"/>
      <c r="D122" s="25"/>
      <c r="F122" s="33"/>
    </row>
    <row r="123" spans="2:6" ht="18.75">
      <c r="B123" s="59"/>
      <c r="C123" s="59"/>
      <c r="D123" s="25"/>
      <c r="F123" s="33"/>
    </row>
    <row r="124" spans="2:6" ht="18.75">
      <c r="B124" s="59"/>
      <c r="C124" s="59"/>
      <c r="D124" s="25"/>
      <c r="F124" s="33"/>
    </row>
    <row r="125" spans="2:6" ht="18.75">
      <c r="B125" s="59"/>
      <c r="C125" s="59"/>
      <c r="D125" s="25"/>
      <c r="F125" s="33"/>
    </row>
    <row r="126" spans="2:6" ht="18.75">
      <c r="B126" s="59"/>
      <c r="C126" s="59"/>
      <c r="D126" s="25"/>
      <c r="F126" s="33"/>
    </row>
    <row r="127" spans="2:6" ht="18.75">
      <c r="B127" s="59"/>
      <c r="C127" s="59"/>
      <c r="D127" s="25"/>
      <c r="F127" s="33"/>
    </row>
    <row r="128" spans="2:6" ht="18.75">
      <c r="B128" s="59"/>
      <c r="C128" s="59"/>
      <c r="D128" s="25"/>
      <c r="F128" s="33"/>
    </row>
    <row r="129" spans="2:6" ht="18.75">
      <c r="B129" s="59"/>
      <c r="C129" s="59"/>
      <c r="D129" s="25"/>
      <c r="F129" s="33"/>
    </row>
    <row r="130" spans="2:6" ht="18.75">
      <c r="B130" s="59"/>
      <c r="C130" s="59"/>
      <c r="D130" s="25"/>
      <c r="F130" s="33"/>
    </row>
    <row r="131" spans="2:6" ht="18.75">
      <c r="B131" s="59"/>
      <c r="C131" s="59"/>
      <c r="D131" s="25"/>
      <c r="F131" s="33"/>
    </row>
    <row r="132" spans="2:6" ht="18.75">
      <c r="B132" s="59"/>
      <c r="C132" s="59"/>
      <c r="D132" s="25"/>
      <c r="F132" s="33"/>
    </row>
    <row r="133" spans="2:6" ht="18.75">
      <c r="B133" s="59"/>
      <c r="C133" s="59"/>
      <c r="D133" s="25"/>
      <c r="F133" s="33"/>
    </row>
    <row r="134" spans="2:6" ht="18.75">
      <c r="B134" s="59"/>
      <c r="C134" s="59"/>
      <c r="D134" s="25"/>
      <c r="E134" s="35"/>
      <c r="F134" s="33"/>
    </row>
    <row r="135" spans="2:6" ht="18.75">
      <c r="B135" s="59"/>
      <c r="C135" s="59"/>
      <c r="D135" s="25"/>
      <c r="E135" s="35"/>
      <c r="F135" s="33"/>
    </row>
    <row r="136" spans="2:6" ht="18.75">
      <c r="B136" s="59"/>
      <c r="C136" s="59"/>
      <c r="D136" s="25"/>
      <c r="F136" s="33"/>
    </row>
    <row r="137" spans="2:6" ht="18.75">
      <c r="B137" s="59"/>
      <c r="C137" s="59"/>
      <c r="D137" s="25"/>
      <c r="F137" s="33"/>
    </row>
    <row r="138" spans="2:6" ht="18.75">
      <c r="B138" s="59"/>
      <c r="C138" s="59"/>
      <c r="D138" s="25"/>
      <c r="F138" s="33"/>
    </row>
    <row r="139" spans="2:6" ht="18.75">
      <c r="B139" s="59"/>
      <c r="C139" s="59"/>
      <c r="D139" s="25"/>
      <c r="F139" s="33"/>
    </row>
    <row r="140" spans="2:6" ht="18.75">
      <c r="B140" s="59"/>
      <c r="C140" s="59"/>
      <c r="D140" s="25"/>
      <c r="F140" s="33"/>
    </row>
    <row r="141" spans="2:6" ht="18.75">
      <c r="B141" s="59"/>
      <c r="C141" s="59"/>
      <c r="D141" s="25"/>
      <c r="F141" s="33"/>
    </row>
    <row r="142" spans="2:6" s="3" customFormat="1" ht="18.75">
      <c r="B142" s="59"/>
      <c r="C142" s="59"/>
      <c r="D142" s="34"/>
      <c r="E142" s="35"/>
      <c r="F142" s="33"/>
    </row>
    <row r="143" spans="2:6" s="3" customFormat="1" ht="18.75">
      <c r="B143" s="59"/>
      <c r="C143" s="59"/>
      <c r="D143" s="34"/>
      <c r="E143" s="35"/>
      <c r="F143" s="33"/>
    </row>
    <row r="144" spans="2:6" s="3" customFormat="1" ht="18.75">
      <c r="B144" s="59"/>
      <c r="C144" s="59"/>
      <c r="D144" s="34"/>
      <c r="E144" s="35"/>
      <c r="F144" s="33"/>
    </row>
    <row r="145" spans="2:6" s="3" customFormat="1" ht="18.75">
      <c r="B145" s="59"/>
      <c r="C145" s="59"/>
      <c r="D145" s="34"/>
      <c r="E145" s="35"/>
      <c r="F145" s="33"/>
    </row>
    <row r="146" spans="2:6" ht="18.75">
      <c r="B146" s="59"/>
      <c r="C146" s="59"/>
      <c r="D146" s="34"/>
      <c r="E146" s="35"/>
      <c r="F146" s="33"/>
    </row>
    <row r="147" spans="2:6" ht="18.75">
      <c r="B147" s="59"/>
      <c r="C147" s="59"/>
      <c r="D147" s="34"/>
      <c r="E147" s="35"/>
      <c r="F147" s="33"/>
    </row>
    <row r="148" spans="2:6" ht="18.75">
      <c r="B148" s="59"/>
      <c r="C148" s="59"/>
      <c r="D148" s="34"/>
      <c r="E148" s="35"/>
      <c r="F148" s="33"/>
    </row>
    <row r="149" spans="2:6" ht="18.75">
      <c r="B149" s="59"/>
      <c r="C149" s="59"/>
      <c r="D149" s="34"/>
      <c r="E149" s="35"/>
      <c r="F149" s="33"/>
    </row>
    <row r="150" spans="2:6" ht="18.75">
      <c r="B150" s="59"/>
      <c r="C150" s="59"/>
      <c r="D150" s="25"/>
      <c r="F150" s="33"/>
    </row>
    <row r="151" spans="2:6" ht="18.75">
      <c r="B151" s="59"/>
      <c r="C151" s="59"/>
      <c r="D151" s="25"/>
      <c r="F151" s="33"/>
    </row>
    <row r="152" spans="2:6" ht="18.75">
      <c r="B152" s="59"/>
      <c r="C152" s="59"/>
      <c r="D152" s="25"/>
      <c r="F152" s="33"/>
    </row>
    <row r="153" spans="1:6" s="3" customFormat="1" ht="18.75">
      <c r="A153" s="1"/>
      <c r="B153" s="59"/>
      <c r="C153" s="59"/>
      <c r="D153" s="34"/>
      <c r="E153" s="35"/>
      <c r="F153" s="33"/>
    </row>
    <row r="154" spans="2:6" ht="18.75">
      <c r="B154" s="59"/>
      <c r="C154" s="59"/>
      <c r="D154" s="25"/>
      <c r="F154" s="33"/>
    </row>
    <row r="155" spans="2:6" ht="18.75">
      <c r="B155" s="59"/>
      <c r="C155" s="59"/>
      <c r="D155" s="25"/>
      <c r="F155" s="33"/>
    </row>
    <row r="156" spans="2:6" ht="18.75">
      <c r="B156" s="59"/>
      <c r="C156" s="59"/>
      <c r="D156" s="25"/>
      <c r="F156" s="33"/>
    </row>
    <row r="157" spans="2:6" ht="18.75">
      <c r="B157" s="59"/>
      <c r="C157" s="59"/>
      <c r="D157" s="25"/>
      <c r="F157" s="33"/>
    </row>
    <row r="158" spans="2:6" ht="18.75">
      <c r="B158" s="59"/>
      <c r="C158" s="59"/>
      <c r="D158" s="25"/>
      <c r="F158" s="33"/>
    </row>
    <row r="159" spans="2:6" ht="18.75">
      <c r="B159" s="59"/>
      <c r="C159" s="59"/>
      <c r="D159" s="25"/>
      <c r="F159" s="33"/>
    </row>
    <row r="160" spans="2:6" ht="18.75">
      <c r="B160" s="59"/>
      <c r="C160" s="59"/>
      <c r="D160" s="25"/>
      <c r="F160" s="33"/>
    </row>
    <row r="161" spans="2:6" ht="18.75">
      <c r="B161" s="59"/>
      <c r="C161" s="59"/>
      <c r="D161" s="25"/>
      <c r="F161" s="33"/>
    </row>
    <row r="162" spans="2:6" ht="18.75">
      <c r="B162" s="59"/>
      <c r="C162" s="59"/>
      <c r="D162" s="25"/>
      <c r="F162" s="33"/>
    </row>
    <row r="163" spans="2:6" ht="18.75">
      <c r="B163" s="59"/>
      <c r="C163" s="59"/>
      <c r="D163" s="25"/>
      <c r="F163" s="33"/>
    </row>
    <row r="164" spans="2:6" ht="18.75">
      <c r="B164" s="59"/>
      <c r="C164" s="59"/>
      <c r="D164" s="25"/>
      <c r="F164" s="33"/>
    </row>
    <row r="165" spans="2:6" ht="18.75">
      <c r="B165" s="59"/>
      <c r="C165" s="59"/>
      <c r="D165" s="25"/>
      <c r="F165" s="33"/>
    </row>
    <row r="166" spans="2:6" ht="18.75">
      <c r="B166" s="59"/>
      <c r="C166" s="59"/>
      <c r="D166" s="25"/>
      <c r="F166" s="33"/>
    </row>
    <row r="167" spans="2:6" ht="18.75">
      <c r="B167" s="59"/>
      <c r="C167" s="59"/>
      <c r="D167" s="25"/>
      <c r="F167" s="33"/>
    </row>
    <row r="168" spans="2:6" ht="18.75">
      <c r="B168" s="59"/>
      <c r="C168" s="59"/>
      <c r="D168" s="25"/>
      <c r="F168" s="33"/>
    </row>
    <row r="169" spans="2:6" ht="18.75">
      <c r="B169" s="59"/>
      <c r="C169" s="59"/>
      <c r="D169" s="25"/>
      <c r="F169" s="33"/>
    </row>
    <row r="170" spans="2:6" ht="18.75">
      <c r="B170" s="25"/>
      <c r="C170" s="25"/>
      <c r="D170" s="25"/>
      <c r="F170" s="33"/>
    </row>
    <row r="171" spans="2:6" ht="18.75">
      <c r="B171" s="25"/>
      <c r="C171" s="25"/>
      <c r="D171" s="25"/>
      <c r="F171" s="33"/>
    </row>
    <row r="172" spans="2:6" ht="18.75">
      <c r="B172" s="25"/>
      <c r="C172" s="25"/>
      <c r="D172" s="25"/>
      <c r="F172" s="33"/>
    </row>
    <row r="173" spans="2:6" ht="18.75">
      <c r="B173" s="25"/>
      <c r="C173" s="25"/>
      <c r="D173" s="25"/>
      <c r="F173" s="33"/>
    </row>
    <row r="174" ht="45" customHeight="1">
      <c r="D174" s="36" t="s">
        <v>377</v>
      </c>
    </row>
    <row r="175" ht="30" customHeight="1">
      <c r="D175" s="36" t="s">
        <v>377</v>
      </c>
    </row>
  </sheetData>
  <sheetProtection selectLockedCells="1" selectUnlockedCells="1"/>
  <mergeCells count="3">
    <mergeCell ref="A2:H2"/>
    <mergeCell ref="A3:H3"/>
    <mergeCell ref="A5:H5"/>
  </mergeCells>
  <printOptions/>
  <pageMargins left="0.7083333333333334" right="0.7083333333333334" top="0.7479166666666667" bottom="0.7479166666666667" header="0.5118055555555555" footer="0.5118055555555555"/>
  <pageSetup fitToHeight="1" fitToWidth="1" horizontalDpi="300" verticalDpi="300" orientation="portrait" paperSize="9" scale="10" r:id="rId1"/>
</worksheet>
</file>

<file path=xl/worksheets/sheet3.xml><?xml version="1.0" encoding="utf-8"?>
<worksheet xmlns="http://schemas.openxmlformats.org/spreadsheetml/2006/main" xmlns:r="http://schemas.openxmlformats.org/officeDocument/2006/relationships">
  <dimension ref="B1:D307"/>
  <sheetViews>
    <sheetView zoomScaleSheetLayoutView="75" zoomScalePageLayoutView="0" workbookViewId="0" topLeftCell="A1">
      <selection activeCell="F201" sqref="F201"/>
    </sheetView>
  </sheetViews>
  <sheetFormatPr defaultColWidth="9.00390625" defaultRowHeight="12.75"/>
  <cols>
    <col min="1" max="16384" width="9.125" style="60" customWidth="1"/>
  </cols>
  <sheetData>
    <row r="1" spans="2:4" ht="12.75">
      <c r="B1" s="60" t="s">
        <v>877</v>
      </c>
      <c r="D1" s="61" t="s">
        <v>877</v>
      </c>
    </row>
    <row r="2" spans="2:4" ht="12.75">
      <c r="B2" s="60" t="s">
        <v>10</v>
      </c>
      <c r="D2" s="60" t="s">
        <v>11</v>
      </c>
    </row>
    <row r="3" spans="2:4" ht="12.75">
      <c r="B3" s="60" t="s">
        <v>13</v>
      </c>
      <c r="D3" s="60" t="s">
        <v>14</v>
      </c>
    </row>
    <row r="4" spans="2:4" ht="12.75">
      <c r="B4" s="60" t="s">
        <v>16</v>
      </c>
      <c r="D4" s="60" t="s">
        <v>17</v>
      </c>
    </row>
    <row r="5" spans="2:4" ht="12.75">
      <c r="B5" s="60" t="s">
        <v>18</v>
      </c>
      <c r="D5" s="60" t="s">
        <v>19</v>
      </c>
    </row>
    <row r="6" spans="2:4" ht="12.75">
      <c r="B6" s="60" t="s">
        <v>20</v>
      </c>
      <c r="D6" s="60" t="s">
        <v>21</v>
      </c>
    </row>
    <row r="7" spans="2:4" ht="12.75">
      <c r="B7" s="60" t="s">
        <v>22</v>
      </c>
      <c r="D7" s="60" t="s">
        <v>23</v>
      </c>
    </row>
    <row r="8" spans="2:4" ht="12.75">
      <c r="B8" s="60" t="s">
        <v>25</v>
      </c>
      <c r="D8" s="60" t="s">
        <v>26</v>
      </c>
    </row>
    <row r="9" spans="2:4" ht="12.75">
      <c r="B9" s="60" t="s">
        <v>27</v>
      </c>
      <c r="D9" s="60" t="s">
        <v>28</v>
      </c>
    </row>
    <row r="10" spans="2:4" ht="12.75">
      <c r="B10" s="60" t="s">
        <v>29</v>
      </c>
      <c r="D10" s="60" t="s">
        <v>30</v>
      </c>
    </row>
    <row r="11" spans="2:4" ht="12.75">
      <c r="B11" s="60" t="s">
        <v>32</v>
      </c>
      <c r="D11" s="60" t="s">
        <v>33</v>
      </c>
    </row>
    <row r="12" spans="2:4" ht="12.75">
      <c r="B12" s="60" t="s">
        <v>35</v>
      </c>
      <c r="D12" s="60" t="s">
        <v>36</v>
      </c>
    </row>
    <row r="13" spans="2:4" ht="12.75">
      <c r="B13" s="60" t="s">
        <v>37</v>
      </c>
      <c r="D13" s="60" t="s">
        <v>38</v>
      </c>
    </row>
    <row r="14" spans="2:4" ht="12.75">
      <c r="B14" s="60" t="s">
        <v>39</v>
      </c>
      <c r="D14" s="60" t="s">
        <v>40</v>
      </c>
    </row>
    <row r="15" spans="2:4" ht="12.75">
      <c r="B15" s="60" t="s">
        <v>41</v>
      </c>
      <c r="D15" s="60" t="s">
        <v>42</v>
      </c>
    </row>
    <row r="16" spans="2:4" ht="12.75">
      <c r="B16" s="60" t="s">
        <v>43</v>
      </c>
      <c r="D16" s="60" t="s">
        <v>44</v>
      </c>
    </row>
    <row r="17" spans="2:4" ht="12.75">
      <c r="B17" s="60" t="s">
        <v>45</v>
      </c>
      <c r="D17" s="60" t="s">
        <v>46</v>
      </c>
    </row>
    <row r="18" spans="2:4" ht="12.75">
      <c r="B18" s="60" t="s">
        <v>47</v>
      </c>
      <c r="D18" s="60" t="s">
        <v>48</v>
      </c>
    </row>
    <row r="19" spans="2:4" ht="12.75">
      <c r="B19" s="60" t="s">
        <v>49</v>
      </c>
      <c r="D19" s="60" t="s">
        <v>50</v>
      </c>
    </row>
    <row r="20" spans="2:4" ht="12.75">
      <c r="B20" s="60" t="s">
        <v>52</v>
      </c>
      <c r="D20" s="60" t="s">
        <v>53</v>
      </c>
    </row>
    <row r="21" spans="2:4" ht="12.75">
      <c r="B21" s="60" t="s">
        <v>54</v>
      </c>
      <c r="D21" s="60" t="s">
        <v>55</v>
      </c>
    </row>
    <row r="22" spans="2:4" ht="12.75">
      <c r="B22" s="60" t="s">
        <v>56</v>
      </c>
      <c r="D22" s="60" t="s">
        <v>57</v>
      </c>
    </row>
    <row r="23" spans="2:4" ht="12.75">
      <c r="B23" s="60" t="s">
        <v>58</v>
      </c>
      <c r="D23" s="60" t="s">
        <v>59</v>
      </c>
    </row>
    <row r="24" spans="2:4" ht="12.75">
      <c r="B24" s="60" t="s">
        <v>60</v>
      </c>
      <c r="D24" s="60" t="s">
        <v>61</v>
      </c>
    </row>
    <row r="25" spans="2:4" ht="12.75">
      <c r="B25" s="60" t="s">
        <v>62</v>
      </c>
      <c r="D25" s="60" t="s">
        <v>63</v>
      </c>
    </row>
    <row r="26" spans="2:4" ht="12.75">
      <c r="B26" s="60" t="s">
        <v>64</v>
      </c>
      <c r="D26" s="60" t="s">
        <v>65</v>
      </c>
    </row>
    <row r="27" spans="2:4" ht="12.75">
      <c r="B27" s="60" t="s">
        <v>67</v>
      </c>
      <c r="D27" s="60" t="s">
        <v>68</v>
      </c>
    </row>
    <row r="28" spans="2:4" ht="12.75">
      <c r="B28" s="60" t="s">
        <v>70</v>
      </c>
      <c r="D28" s="60" t="s">
        <v>71</v>
      </c>
    </row>
    <row r="29" spans="2:4" ht="12.75">
      <c r="B29" s="60" t="s">
        <v>73</v>
      </c>
      <c r="D29" s="60" t="s">
        <v>74</v>
      </c>
    </row>
    <row r="30" spans="2:4" ht="12.75">
      <c r="B30" s="60" t="s">
        <v>76</v>
      </c>
      <c r="D30" s="60" t="s">
        <v>77</v>
      </c>
    </row>
    <row r="31" spans="2:4" ht="12.75">
      <c r="B31" s="60" t="s">
        <v>79</v>
      </c>
      <c r="D31" s="60" t="s">
        <v>80</v>
      </c>
    </row>
    <row r="32" spans="2:4" ht="12.75">
      <c r="B32" s="60" t="s">
        <v>82</v>
      </c>
      <c r="D32" s="60" t="s">
        <v>83</v>
      </c>
    </row>
    <row r="33" spans="2:4" ht="12.75">
      <c r="B33" s="60" t="s">
        <v>85</v>
      </c>
      <c r="D33" s="60" t="s">
        <v>86</v>
      </c>
    </row>
    <row r="34" spans="2:4" ht="12.75">
      <c r="B34" s="60" t="s">
        <v>88</v>
      </c>
      <c r="D34" s="60" t="s">
        <v>89</v>
      </c>
    </row>
    <row r="35" spans="2:4" ht="12.75">
      <c r="B35" s="60" t="s">
        <v>91</v>
      </c>
      <c r="D35" s="60" t="s">
        <v>92</v>
      </c>
    </row>
    <row r="36" spans="2:4" ht="12.75">
      <c r="B36" s="60" t="s">
        <v>93</v>
      </c>
      <c r="D36" s="60" t="s">
        <v>94</v>
      </c>
    </row>
    <row r="37" spans="2:4" ht="12.75">
      <c r="B37" s="60" t="s">
        <v>96</v>
      </c>
      <c r="D37" s="60" t="s">
        <v>97</v>
      </c>
    </row>
    <row r="38" spans="2:4" ht="12.75">
      <c r="B38" s="60" t="s">
        <v>99</v>
      </c>
      <c r="D38" s="60" t="s">
        <v>100</v>
      </c>
    </row>
    <row r="39" spans="2:4" ht="12.75">
      <c r="B39" s="60" t="s">
        <v>102</v>
      </c>
      <c r="D39" s="60" t="s">
        <v>103</v>
      </c>
    </row>
    <row r="40" spans="2:4" ht="12.75">
      <c r="B40" s="60" t="s">
        <v>105</v>
      </c>
      <c r="D40" s="60" t="s">
        <v>106</v>
      </c>
    </row>
    <row r="41" spans="2:4" ht="12.75">
      <c r="B41" s="60" t="s">
        <v>108</v>
      </c>
      <c r="D41" s="60" t="s">
        <v>109</v>
      </c>
    </row>
    <row r="42" spans="2:4" ht="12.75">
      <c r="B42" s="60" t="s">
        <v>111</v>
      </c>
      <c r="D42" s="60" t="s">
        <v>112</v>
      </c>
    </row>
    <row r="43" spans="2:4" ht="12.75">
      <c r="B43" s="60" t="s">
        <v>114</v>
      </c>
      <c r="D43" s="60" t="s">
        <v>115</v>
      </c>
    </row>
    <row r="44" spans="2:4" ht="12.75">
      <c r="B44" s="60" t="s">
        <v>117</v>
      </c>
      <c r="D44" s="60" t="s">
        <v>118</v>
      </c>
    </row>
    <row r="45" spans="2:4" ht="12.75">
      <c r="B45" s="60" t="s">
        <v>120</v>
      </c>
      <c r="D45" s="60" t="s">
        <v>121</v>
      </c>
    </row>
    <row r="46" spans="2:4" ht="12.75">
      <c r="B46" s="60" t="s">
        <v>123</v>
      </c>
      <c r="D46" s="60" t="s">
        <v>124</v>
      </c>
    </row>
    <row r="47" spans="2:4" ht="12.75">
      <c r="B47" s="60" t="s">
        <v>126</v>
      </c>
      <c r="D47" s="60" t="s">
        <v>127</v>
      </c>
    </row>
    <row r="48" spans="2:4" ht="12.75">
      <c r="B48" s="60" t="s">
        <v>128</v>
      </c>
      <c r="D48" s="60" t="s">
        <v>129</v>
      </c>
    </row>
    <row r="49" spans="2:4" ht="12.75">
      <c r="B49" s="60" t="s">
        <v>131</v>
      </c>
      <c r="D49" s="60" t="s">
        <v>132</v>
      </c>
    </row>
    <row r="50" spans="2:4" ht="12.75">
      <c r="B50" s="60" t="s">
        <v>135</v>
      </c>
      <c r="D50" s="60" t="s">
        <v>136</v>
      </c>
    </row>
    <row r="51" spans="2:4" ht="12.75">
      <c r="B51" s="60" t="s">
        <v>138</v>
      </c>
      <c r="D51" s="60" t="s">
        <v>139</v>
      </c>
    </row>
    <row r="52" spans="2:4" ht="12.75">
      <c r="B52" s="60" t="s">
        <v>141</v>
      </c>
      <c r="D52" s="60" t="s">
        <v>142</v>
      </c>
    </row>
    <row r="53" spans="2:4" ht="12.75">
      <c r="B53" s="60" t="s">
        <v>144</v>
      </c>
      <c r="D53" s="60" t="s">
        <v>145</v>
      </c>
    </row>
    <row r="54" spans="2:4" ht="12.75">
      <c r="B54" s="60" t="s">
        <v>146</v>
      </c>
      <c r="D54" s="60" t="s">
        <v>147</v>
      </c>
    </row>
    <row r="55" spans="2:4" ht="12.75">
      <c r="B55" s="60" t="s">
        <v>148</v>
      </c>
      <c r="D55" s="60" t="s">
        <v>149</v>
      </c>
    </row>
    <row r="56" spans="2:4" ht="12.75">
      <c r="B56" s="60" t="s">
        <v>153</v>
      </c>
      <c r="D56" s="60" t="s">
        <v>154</v>
      </c>
    </row>
    <row r="57" spans="2:4" ht="12.75">
      <c r="B57" s="60" t="s">
        <v>156</v>
      </c>
      <c r="D57" s="60" t="s">
        <v>157</v>
      </c>
    </row>
    <row r="58" spans="2:4" ht="12.75">
      <c r="B58" s="60" t="s">
        <v>158</v>
      </c>
      <c r="D58" s="60" t="s">
        <v>159</v>
      </c>
    </row>
    <row r="59" spans="2:4" ht="12.75">
      <c r="B59" s="60" t="s">
        <v>161</v>
      </c>
      <c r="D59" s="60" t="s">
        <v>162</v>
      </c>
    </row>
    <row r="60" spans="2:4" ht="12.75">
      <c r="B60" s="60" t="s">
        <v>163</v>
      </c>
      <c r="D60" s="60" t="s">
        <v>164</v>
      </c>
    </row>
    <row r="61" spans="2:4" ht="12.75">
      <c r="B61" s="60" t="s">
        <v>165</v>
      </c>
      <c r="D61" s="60" t="s">
        <v>166</v>
      </c>
    </row>
    <row r="62" spans="2:4" ht="12.75">
      <c r="B62" s="60" t="s">
        <v>167</v>
      </c>
      <c r="D62" s="60" t="s">
        <v>168</v>
      </c>
    </row>
    <row r="63" spans="2:4" ht="12.75">
      <c r="B63" s="60" t="s">
        <v>170</v>
      </c>
      <c r="D63" s="60" t="s">
        <v>171</v>
      </c>
    </row>
    <row r="64" spans="2:4" ht="12.75">
      <c r="B64" s="60" t="s">
        <v>172</v>
      </c>
      <c r="D64" s="60" t="s">
        <v>173</v>
      </c>
    </row>
    <row r="65" spans="2:4" ht="12.75">
      <c r="B65" s="60" t="s">
        <v>174</v>
      </c>
      <c r="D65" s="60" t="s">
        <v>175</v>
      </c>
    </row>
    <row r="66" spans="2:4" ht="12.75">
      <c r="B66" s="60" t="s">
        <v>177</v>
      </c>
      <c r="D66" s="60" t="s">
        <v>178</v>
      </c>
    </row>
    <row r="67" spans="2:4" ht="12.75">
      <c r="B67" s="60" t="s">
        <v>180</v>
      </c>
      <c r="D67" s="60" t="s">
        <v>181</v>
      </c>
    </row>
    <row r="68" spans="2:4" ht="12.75">
      <c r="B68" s="60" t="s">
        <v>183</v>
      </c>
      <c r="D68" s="60" t="s">
        <v>184</v>
      </c>
    </row>
    <row r="69" spans="2:4" ht="12.75">
      <c r="B69" s="60" t="s">
        <v>186</v>
      </c>
      <c r="D69" s="60" t="s">
        <v>187</v>
      </c>
    </row>
    <row r="70" spans="2:4" ht="12.75">
      <c r="B70" s="60" t="s">
        <v>188</v>
      </c>
      <c r="D70" s="60" t="s">
        <v>189</v>
      </c>
    </row>
    <row r="71" spans="2:4" ht="12.75">
      <c r="B71" s="60" t="s">
        <v>190</v>
      </c>
      <c r="D71" s="60" t="s">
        <v>191</v>
      </c>
    </row>
    <row r="72" spans="2:4" ht="12.75">
      <c r="B72" s="60" t="s">
        <v>193</v>
      </c>
      <c r="D72" s="60" t="s">
        <v>194</v>
      </c>
    </row>
    <row r="73" spans="2:4" ht="12.75">
      <c r="B73" s="60" t="s">
        <v>196</v>
      </c>
      <c r="D73" s="60" t="s">
        <v>195</v>
      </c>
    </row>
    <row r="74" spans="2:4" ht="12.75">
      <c r="B74" s="60" t="s">
        <v>199</v>
      </c>
      <c r="D74" s="60" t="s">
        <v>197</v>
      </c>
    </row>
    <row r="75" spans="2:4" ht="12.75">
      <c r="B75" s="60" t="s">
        <v>201</v>
      </c>
      <c r="D75" s="60" t="s">
        <v>200</v>
      </c>
    </row>
    <row r="76" spans="2:4" ht="12.75">
      <c r="B76" s="60" t="s">
        <v>204</v>
      </c>
      <c r="D76" s="60" t="s">
        <v>202</v>
      </c>
    </row>
    <row r="77" spans="2:4" ht="12.75">
      <c r="B77" s="60" t="s">
        <v>206</v>
      </c>
      <c r="D77" s="60" t="s">
        <v>205</v>
      </c>
    </row>
    <row r="78" spans="2:4" ht="12.75">
      <c r="B78" s="60" t="s">
        <v>209</v>
      </c>
      <c r="D78" s="60" t="s">
        <v>207</v>
      </c>
    </row>
    <row r="79" spans="2:4" ht="12.75">
      <c r="B79" s="60" t="s">
        <v>212</v>
      </c>
      <c r="D79" s="60" t="s">
        <v>210</v>
      </c>
    </row>
    <row r="80" spans="2:4" ht="12.75">
      <c r="B80" s="60" t="s">
        <v>215</v>
      </c>
      <c r="D80" s="60" t="s">
        <v>213</v>
      </c>
    </row>
    <row r="81" spans="2:4" ht="12.75">
      <c r="B81" s="60" t="s">
        <v>218</v>
      </c>
      <c r="D81" s="60" t="s">
        <v>216</v>
      </c>
    </row>
    <row r="82" spans="2:4" ht="12.75">
      <c r="B82" s="60" t="s">
        <v>221</v>
      </c>
      <c r="D82" s="60" t="s">
        <v>219</v>
      </c>
    </row>
    <row r="83" spans="2:4" ht="12.75">
      <c r="B83" s="60" t="s">
        <v>224</v>
      </c>
      <c r="D83" s="60" t="s">
        <v>222</v>
      </c>
    </row>
    <row r="84" spans="2:4" ht="12.75">
      <c r="B84" s="60" t="s">
        <v>227</v>
      </c>
      <c r="D84" s="60" t="s">
        <v>225</v>
      </c>
    </row>
    <row r="85" spans="2:4" ht="12.75">
      <c r="B85" s="60" t="s">
        <v>229</v>
      </c>
      <c r="D85" s="60" t="s">
        <v>228</v>
      </c>
    </row>
    <row r="86" spans="2:4" ht="12.75">
      <c r="B86" s="60" t="s">
        <v>231</v>
      </c>
      <c r="D86" s="60" t="s">
        <v>230</v>
      </c>
    </row>
    <row r="87" spans="2:4" ht="12.75">
      <c r="B87" s="60" t="s">
        <v>233</v>
      </c>
      <c r="D87" s="60" t="s">
        <v>232</v>
      </c>
    </row>
    <row r="88" spans="2:4" ht="12.75">
      <c r="B88" s="60" t="s">
        <v>236</v>
      </c>
      <c r="D88" s="60" t="s">
        <v>234</v>
      </c>
    </row>
    <row r="89" spans="2:4" ht="12.75">
      <c r="B89" s="60" t="s">
        <v>238</v>
      </c>
      <c r="D89" s="60" t="s">
        <v>237</v>
      </c>
    </row>
    <row r="90" spans="2:4" ht="12.75">
      <c r="B90" s="60" t="s">
        <v>241</v>
      </c>
      <c r="D90" s="60" t="s">
        <v>239</v>
      </c>
    </row>
    <row r="91" spans="2:4" ht="12.75">
      <c r="B91" s="60" t="s">
        <v>243</v>
      </c>
      <c r="D91" s="60" t="s">
        <v>242</v>
      </c>
    </row>
    <row r="92" spans="2:4" ht="12.75">
      <c r="B92" s="60" t="s">
        <v>246</v>
      </c>
      <c r="D92" s="60" t="s">
        <v>244</v>
      </c>
    </row>
    <row r="93" spans="2:4" ht="12.75">
      <c r="B93" s="60" t="s">
        <v>249</v>
      </c>
      <c r="D93" s="60" t="s">
        <v>247</v>
      </c>
    </row>
    <row r="94" spans="2:4" ht="12.75">
      <c r="B94" s="60" t="s">
        <v>252</v>
      </c>
      <c r="D94" s="60" t="s">
        <v>250</v>
      </c>
    </row>
    <row r="95" spans="2:4" ht="12.75">
      <c r="B95" s="60" t="s">
        <v>255</v>
      </c>
      <c r="D95" s="60" t="s">
        <v>253</v>
      </c>
    </row>
    <row r="96" spans="2:4" ht="12.75">
      <c r="B96" s="60" t="s">
        <v>258</v>
      </c>
      <c r="D96" s="60" t="s">
        <v>256</v>
      </c>
    </row>
    <row r="97" spans="2:4" ht="12.75">
      <c r="B97" s="60" t="s">
        <v>261</v>
      </c>
      <c r="D97" s="60" t="s">
        <v>259</v>
      </c>
    </row>
    <row r="98" spans="2:4" ht="12.75">
      <c r="B98" s="60" t="s">
        <v>263</v>
      </c>
      <c r="D98" s="60" t="s">
        <v>262</v>
      </c>
    </row>
    <row r="99" spans="2:4" ht="12.75">
      <c r="B99" s="60" t="s">
        <v>265</v>
      </c>
      <c r="D99" s="60" t="s">
        <v>264</v>
      </c>
    </row>
    <row r="100" spans="2:4" ht="12.75">
      <c r="B100" s="60" t="s">
        <v>268</v>
      </c>
      <c r="D100" s="60" t="s">
        <v>266</v>
      </c>
    </row>
    <row r="101" spans="2:4" ht="12.75">
      <c r="B101" s="60" t="s">
        <v>271</v>
      </c>
      <c r="D101" s="60" t="s">
        <v>269</v>
      </c>
    </row>
    <row r="102" spans="2:4" ht="12.75">
      <c r="B102" s="60" t="s">
        <v>274</v>
      </c>
      <c r="D102" s="60" t="s">
        <v>272</v>
      </c>
    </row>
    <row r="103" spans="2:4" ht="12.75">
      <c r="B103" s="60" t="s">
        <v>277</v>
      </c>
      <c r="D103" s="60" t="s">
        <v>275</v>
      </c>
    </row>
    <row r="104" spans="2:4" ht="12.75">
      <c r="B104" s="60" t="s">
        <v>280</v>
      </c>
      <c r="D104" s="60" t="s">
        <v>278</v>
      </c>
    </row>
    <row r="105" spans="2:4" ht="12.75">
      <c r="B105" s="60" t="s">
        <v>284</v>
      </c>
      <c r="D105" s="60" t="s">
        <v>281</v>
      </c>
    </row>
    <row r="106" spans="2:4" ht="12.75">
      <c r="B106" s="60" t="s">
        <v>287</v>
      </c>
      <c r="D106" s="60" t="s">
        <v>285</v>
      </c>
    </row>
    <row r="107" spans="2:4" ht="12.75">
      <c r="B107" s="60" t="s">
        <v>290</v>
      </c>
      <c r="D107" s="60" t="s">
        <v>288</v>
      </c>
    </row>
    <row r="108" spans="2:4" ht="12.75">
      <c r="B108" s="60" t="s">
        <v>293</v>
      </c>
      <c r="D108" s="60" t="s">
        <v>291</v>
      </c>
    </row>
    <row r="109" spans="2:4" ht="12.75">
      <c r="B109" s="60" t="s">
        <v>295</v>
      </c>
      <c r="D109" s="60" t="s">
        <v>294</v>
      </c>
    </row>
    <row r="110" spans="2:4" ht="12.75">
      <c r="B110" s="60" t="s">
        <v>297</v>
      </c>
      <c r="D110" s="60" t="s">
        <v>296</v>
      </c>
    </row>
    <row r="111" spans="2:4" ht="12.75">
      <c r="B111" s="60" t="s">
        <v>300</v>
      </c>
      <c r="D111" s="60" t="s">
        <v>298</v>
      </c>
    </row>
    <row r="112" spans="2:4" ht="12.75">
      <c r="B112" s="60" t="s">
        <v>303</v>
      </c>
      <c r="D112" s="60" t="s">
        <v>301</v>
      </c>
    </row>
    <row r="113" spans="2:4" ht="12.75">
      <c r="B113" s="60" t="s">
        <v>305</v>
      </c>
      <c r="D113" s="60" t="s">
        <v>304</v>
      </c>
    </row>
    <row r="114" spans="2:4" ht="12.75">
      <c r="B114" s="60" t="s">
        <v>308</v>
      </c>
      <c r="D114" s="60" t="s">
        <v>306</v>
      </c>
    </row>
    <row r="115" spans="2:4" ht="12.75">
      <c r="B115" s="60" t="s">
        <v>311</v>
      </c>
      <c r="D115" s="60" t="s">
        <v>309</v>
      </c>
    </row>
    <row r="116" spans="2:4" ht="12.75">
      <c r="B116" s="60" t="s">
        <v>313</v>
      </c>
      <c r="D116" s="60" t="s">
        <v>312</v>
      </c>
    </row>
    <row r="117" spans="2:4" ht="12.75">
      <c r="B117" s="60" t="s">
        <v>315</v>
      </c>
      <c r="D117" s="60" t="s">
        <v>314</v>
      </c>
    </row>
    <row r="118" spans="2:4" ht="12.75">
      <c r="B118" s="60" t="s">
        <v>317</v>
      </c>
      <c r="D118" s="60" t="s">
        <v>316</v>
      </c>
    </row>
    <row r="119" spans="2:4" ht="12.75">
      <c r="B119" s="60" t="s">
        <v>319</v>
      </c>
      <c r="D119" s="60" t="s">
        <v>318</v>
      </c>
    </row>
    <row r="120" spans="2:4" ht="12.75">
      <c r="B120" s="60" t="s">
        <v>321</v>
      </c>
      <c r="D120" s="60" t="s">
        <v>320</v>
      </c>
    </row>
    <row r="121" spans="2:4" ht="12.75">
      <c r="B121" s="60" t="s">
        <v>323</v>
      </c>
      <c r="D121" s="60" t="s">
        <v>322</v>
      </c>
    </row>
    <row r="122" spans="2:4" ht="12.75">
      <c r="B122" s="60" t="s">
        <v>327</v>
      </c>
      <c r="D122" s="60" t="s">
        <v>324</v>
      </c>
    </row>
    <row r="123" spans="2:4" ht="12.75">
      <c r="B123" s="60" t="s">
        <v>330</v>
      </c>
      <c r="D123" s="60" t="s">
        <v>328</v>
      </c>
    </row>
    <row r="124" spans="2:4" ht="12.75">
      <c r="B124" s="60" t="s">
        <v>332</v>
      </c>
      <c r="D124" s="60" t="s">
        <v>331</v>
      </c>
    </row>
    <row r="125" spans="2:4" ht="12.75">
      <c r="B125" s="60" t="s">
        <v>334</v>
      </c>
      <c r="D125" s="60" t="s">
        <v>333</v>
      </c>
    </row>
    <row r="126" spans="2:4" ht="12.75">
      <c r="B126" s="60" t="s">
        <v>340</v>
      </c>
      <c r="D126" s="60" t="s">
        <v>335</v>
      </c>
    </row>
    <row r="127" spans="2:4" ht="12.75">
      <c r="B127" s="60" t="s">
        <v>342</v>
      </c>
      <c r="D127" s="60" t="s">
        <v>341</v>
      </c>
    </row>
    <row r="128" spans="2:4" ht="12.75">
      <c r="B128" s="60" t="s">
        <v>344</v>
      </c>
      <c r="D128" s="60" t="s">
        <v>343</v>
      </c>
    </row>
    <row r="129" spans="2:4" ht="12.75">
      <c r="B129" s="60" t="s">
        <v>347</v>
      </c>
      <c r="D129" s="60" t="s">
        <v>345</v>
      </c>
    </row>
    <row r="130" spans="2:4" ht="12.75">
      <c r="B130" s="60" t="s">
        <v>349</v>
      </c>
      <c r="D130" s="60" t="s">
        <v>348</v>
      </c>
    </row>
    <row r="131" spans="2:4" ht="12.75">
      <c r="B131" s="60" t="s">
        <v>352</v>
      </c>
      <c r="D131" s="60" t="s">
        <v>350</v>
      </c>
    </row>
    <row r="132" spans="2:4" ht="12.75">
      <c r="B132" s="60" t="s">
        <v>354</v>
      </c>
      <c r="D132" s="60" t="s">
        <v>353</v>
      </c>
    </row>
    <row r="133" spans="2:4" ht="12.75">
      <c r="B133" s="60" t="s">
        <v>356</v>
      </c>
      <c r="D133" s="60" t="s">
        <v>355</v>
      </c>
    </row>
    <row r="134" spans="2:4" ht="12.75">
      <c r="B134" s="60" t="s">
        <v>359</v>
      </c>
      <c r="D134" s="60" t="s">
        <v>357</v>
      </c>
    </row>
    <row r="135" spans="2:4" ht="12.75">
      <c r="B135" s="60" t="s">
        <v>362</v>
      </c>
      <c r="D135" s="60" t="s">
        <v>360</v>
      </c>
    </row>
    <row r="136" spans="2:4" ht="12.75">
      <c r="B136" s="60" t="s">
        <v>365</v>
      </c>
      <c r="D136" s="60" t="s">
        <v>363</v>
      </c>
    </row>
    <row r="137" spans="2:4" ht="12.75">
      <c r="B137" s="60" t="s">
        <v>368</v>
      </c>
      <c r="D137" s="60" t="s">
        <v>366</v>
      </c>
    </row>
    <row r="138" spans="2:4" ht="12.75">
      <c r="B138" s="60" t="s">
        <v>371</v>
      </c>
      <c r="D138" s="60" t="s">
        <v>369</v>
      </c>
    </row>
    <row r="139" spans="2:4" ht="12.75">
      <c r="B139" s="60" t="s">
        <v>374</v>
      </c>
      <c r="D139" s="60" t="s">
        <v>372</v>
      </c>
    </row>
    <row r="140" spans="2:4" ht="12.75">
      <c r="B140" s="60" t="s">
        <v>878</v>
      </c>
      <c r="D140" s="60" t="s">
        <v>375</v>
      </c>
    </row>
    <row r="141" spans="2:4" ht="12.75">
      <c r="B141" s="60" t="s">
        <v>380</v>
      </c>
      <c r="D141" s="60" t="s">
        <v>378</v>
      </c>
    </row>
    <row r="142" spans="2:4" ht="12.75">
      <c r="B142" s="60" t="s">
        <v>382</v>
      </c>
      <c r="D142" s="60" t="s">
        <v>381</v>
      </c>
    </row>
    <row r="143" spans="2:4" ht="12.75">
      <c r="B143" s="60" t="s">
        <v>384</v>
      </c>
      <c r="D143" s="60" t="s">
        <v>383</v>
      </c>
    </row>
    <row r="144" spans="2:4" ht="12.75">
      <c r="B144" s="60" t="s">
        <v>386</v>
      </c>
      <c r="D144" s="60" t="s">
        <v>385</v>
      </c>
    </row>
    <row r="145" spans="2:4" ht="12.75">
      <c r="B145" s="60" t="s">
        <v>388</v>
      </c>
      <c r="D145" s="60" t="s">
        <v>387</v>
      </c>
    </row>
    <row r="146" spans="2:4" ht="12.75">
      <c r="B146" s="60" t="s">
        <v>390</v>
      </c>
      <c r="D146" s="60" t="s">
        <v>389</v>
      </c>
    </row>
    <row r="147" spans="2:4" ht="12.75">
      <c r="B147" s="60" t="s">
        <v>393</v>
      </c>
      <c r="D147" s="60" t="s">
        <v>391</v>
      </c>
    </row>
    <row r="148" spans="2:4" ht="12.75">
      <c r="B148" s="60" t="s">
        <v>396</v>
      </c>
      <c r="D148" s="60" t="s">
        <v>394</v>
      </c>
    </row>
    <row r="149" spans="2:4" ht="12.75">
      <c r="B149" s="60" t="s">
        <v>399</v>
      </c>
      <c r="D149" s="60" t="s">
        <v>397</v>
      </c>
    </row>
    <row r="150" spans="2:4" ht="12.75">
      <c r="B150" s="60" t="s">
        <v>402</v>
      </c>
      <c r="D150" s="60" t="s">
        <v>400</v>
      </c>
    </row>
    <row r="151" spans="2:4" ht="12.75">
      <c r="B151" s="60" t="s">
        <v>405</v>
      </c>
      <c r="D151" s="60" t="s">
        <v>403</v>
      </c>
    </row>
    <row r="152" spans="2:4" ht="12.75">
      <c r="B152" s="60" t="s">
        <v>408</v>
      </c>
      <c r="D152" s="60" t="s">
        <v>406</v>
      </c>
    </row>
    <row r="153" spans="2:4" ht="12.75">
      <c r="B153" s="60" t="s">
        <v>411</v>
      </c>
      <c r="D153" s="60" t="s">
        <v>409</v>
      </c>
    </row>
    <row r="154" spans="2:4" ht="12.75">
      <c r="B154" s="60" t="s">
        <v>414</v>
      </c>
      <c r="D154" s="60" t="s">
        <v>412</v>
      </c>
    </row>
    <row r="155" spans="2:4" ht="12.75">
      <c r="B155" s="60" t="s">
        <v>417</v>
      </c>
      <c r="D155" s="60" t="s">
        <v>415</v>
      </c>
    </row>
    <row r="156" spans="2:4" ht="12.75">
      <c r="B156" s="60" t="s">
        <v>420</v>
      </c>
      <c r="D156" s="60" t="s">
        <v>418</v>
      </c>
    </row>
    <row r="157" spans="2:4" ht="12.75">
      <c r="B157" s="60" t="s">
        <v>422</v>
      </c>
      <c r="D157" s="60" t="s">
        <v>421</v>
      </c>
    </row>
    <row r="158" spans="2:4" ht="12.75">
      <c r="B158" s="60" t="s">
        <v>424</v>
      </c>
      <c r="D158" s="60" t="s">
        <v>423</v>
      </c>
    </row>
    <row r="159" spans="2:4" ht="12.75">
      <c r="B159" s="60" t="s">
        <v>427</v>
      </c>
      <c r="D159" s="60" t="s">
        <v>425</v>
      </c>
    </row>
    <row r="160" spans="2:4" ht="12.75">
      <c r="B160" s="60" t="s">
        <v>430</v>
      </c>
      <c r="D160" s="60" t="s">
        <v>428</v>
      </c>
    </row>
    <row r="161" spans="2:4" ht="12.75">
      <c r="B161" s="60" t="s">
        <v>433</v>
      </c>
      <c r="D161" s="60" t="s">
        <v>431</v>
      </c>
    </row>
    <row r="162" spans="2:4" ht="12.75">
      <c r="B162" s="60" t="s">
        <v>436</v>
      </c>
      <c r="D162" s="60" t="s">
        <v>434</v>
      </c>
    </row>
    <row r="163" spans="2:4" ht="12.75">
      <c r="B163" s="60" t="s">
        <v>439</v>
      </c>
      <c r="D163" s="60" t="s">
        <v>437</v>
      </c>
    </row>
    <row r="164" spans="2:4" ht="12.75">
      <c r="B164" s="60" t="s">
        <v>442</v>
      </c>
      <c r="D164" s="60" t="s">
        <v>440</v>
      </c>
    </row>
    <row r="165" spans="2:4" ht="12.75">
      <c r="B165" s="60" t="s">
        <v>879</v>
      </c>
      <c r="D165" s="60" t="s">
        <v>443</v>
      </c>
    </row>
    <row r="166" spans="2:4" ht="12.75">
      <c r="B166" s="60" t="s">
        <v>880</v>
      </c>
      <c r="D166" s="60" t="s">
        <v>881</v>
      </c>
    </row>
    <row r="167" spans="2:4" ht="12.75">
      <c r="B167" s="60" t="s">
        <v>445</v>
      </c>
      <c r="D167" s="60" t="s">
        <v>882</v>
      </c>
    </row>
    <row r="168" spans="2:4" ht="12.75">
      <c r="B168" s="60" t="s">
        <v>448</v>
      </c>
      <c r="D168" s="60" t="s">
        <v>446</v>
      </c>
    </row>
    <row r="169" spans="2:4" ht="12.75">
      <c r="B169" s="60" t="s">
        <v>450</v>
      </c>
      <c r="D169" s="60" t="s">
        <v>449</v>
      </c>
    </row>
    <row r="170" spans="2:4" ht="12.75">
      <c r="B170" s="60" t="s">
        <v>453</v>
      </c>
      <c r="D170" s="60" t="s">
        <v>451</v>
      </c>
    </row>
    <row r="171" spans="2:4" ht="12.75">
      <c r="B171" s="60" t="s">
        <v>455</v>
      </c>
      <c r="D171" s="60" t="s">
        <v>454</v>
      </c>
    </row>
    <row r="172" spans="2:4" ht="12.75">
      <c r="B172" s="60" t="s">
        <v>458</v>
      </c>
      <c r="D172" s="60" t="s">
        <v>456</v>
      </c>
    </row>
    <row r="173" spans="2:4" ht="12.75">
      <c r="B173" s="60" t="s">
        <v>461</v>
      </c>
      <c r="D173" s="60" t="s">
        <v>459</v>
      </c>
    </row>
    <row r="174" spans="2:4" ht="12.75">
      <c r="B174" s="60" t="s">
        <v>464</v>
      </c>
      <c r="D174" s="60" t="s">
        <v>462</v>
      </c>
    </row>
    <row r="175" spans="2:4" ht="12.75">
      <c r="B175" s="60" t="s">
        <v>467</v>
      </c>
      <c r="D175" s="60" t="s">
        <v>465</v>
      </c>
    </row>
    <row r="176" spans="2:4" ht="12.75">
      <c r="B176" s="60" t="s">
        <v>883</v>
      </c>
      <c r="D176" s="60" t="s">
        <v>884</v>
      </c>
    </row>
    <row r="177" spans="2:4" ht="12.75">
      <c r="B177" s="60" t="s">
        <v>885</v>
      </c>
      <c r="D177" s="60" t="s">
        <v>886</v>
      </c>
    </row>
    <row r="178" spans="2:4" ht="12.75">
      <c r="B178" s="60" t="s">
        <v>484</v>
      </c>
      <c r="D178" s="60" t="s">
        <v>887</v>
      </c>
    </row>
    <row r="179" spans="2:4" ht="12.75">
      <c r="B179" s="60" t="s">
        <v>487</v>
      </c>
      <c r="D179" s="60" t="s">
        <v>888</v>
      </c>
    </row>
    <row r="180" spans="2:4" ht="12.75">
      <c r="B180" s="60" t="s">
        <v>490</v>
      </c>
      <c r="D180" s="60" t="s">
        <v>485</v>
      </c>
    </row>
    <row r="181" spans="2:4" ht="12.75">
      <c r="B181" s="60" t="s">
        <v>493</v>
      </c>
      <c r="D181" s="60" t="s">
        <v>488</v>
      </c>
    </row>
    <row r="182" spans="2:4" ht="12.75">
      <c r="B182" s="60" t="s">
        <v>494</v>
      </c>
      <c r="D182" s="60" t="s">
        <v>491</v>
      </c>
    </row>
    <row r="183" spans="2:4" ht="12.75">
      <c r="B183" s="60" t="s">
        <v>497</v>
      </c>
      <c r="D183" s="60" t="s">
        <v>889</v>
      </c>
    </row>
    <row r="184" spans="2:4" ht="12.75">
      <c r="B184" s="60" t="s">
        <v>502</v>
      </c>
      <c r="D184" s="60" t="s">
        <v>495</v>
      </c>
    </row>
    <row r="185" spans="2:4" ht="12.75">
      <c r="B185" s="60" t="s">
        <v>505</v>
      </c>
      <c r="D185" s="60" t="s">
        <v>498</v>
      </c>
    </row>
    <row r="186" spans="2:4" ht="12.75">
      <c r="B186" s="60" t="s">
        <v>508</v>
      </c>
      <c r="D186" s="60" t="s">
        <v>500</v>
      </c>
    </row>
    <row r="187" spans="2:4" ht="12.75">
      <c r="B187" s="60" t="s">
        <v>511</v>
      </c>
      <c r="D187" s="60" t="s">
        <v>503</v>
      </c>
    </row>
    <row r="188" spans="2:4" ht="12.75">
      <c r="B188" s="60" t="s">
        <v>513</v>
      </c>
      <c r="D188" s="60" t="s">
        <v>506</v>
      </c>
    </row>
    <row r="189" spans="2:4" ht="12.75">
      <c r="B189" s="60" t="s">
        <v>515</v>
      </c>
      <c r="D189" s="60" t="s">
        <v>509</v>
      </c>
    </row>
    <row r="190" spans="2:4" ht="12.75">
      <c r="B190" s="60" t="s">
        <v>517</v>
      </c>
      <c r="D190" s="60" t="s">
        <v>512</v>
      </c>
    </row>
    <row r="191" spans="2:4" ht="12.75">
      <c r="B191" s="60" t="s">
        <v>519</v>
      </c>
      <c r="D191" s="60" t="s">
        <v>514</v>
      </c>
    </row>
    <row r="192" spans="2:4" ht="12.75">
      <c r="B192" s="60" t="s">
        <v>521</v>
      </c>
      <c r="D192" s="60" t="s">
        <v>516</v>
      </c>
    </row>
    <row r="193" spans="2:4" ht="12.75">
      <c r="B193" s="60" t="s">
        <v>523</v>
      </c>
      <c r="D193" s="60" t="s">
        <v>518</v>
      </c>
    </row>
    <row r="194" spans="2:4" ht="12.75">
      <c r="B194" s="60" t="s">
        <v>525</v>
      </c>
      <c r="D194" s="60" t="s">
        <v>520</v>
      </c>
    </row>
    <row r="195" spans="2:4" ht="12.75">
      <c r="B195" s="60" t="s">
        <v>527</v>
      </c>
      <c r="D195" s="60" t="s">
        <v>522</v>
      </c>
    </row>
    <row r="196" spans="2:4" ht="12.75">
      <c r="B196" s="60" t="s">
        <v>529</v>
      </c>
      <c r="D196" s="60" t="s">
        <v>524</v>
      </c>
    </row>
    <row r="197" spans="2:4" ht="12.75">
      <c r="B197" s="60" t="s">
        <v>531</v>
      </c>
      <c r="D197" s="60" t="s">
        <v>526</v>
      </c>
    </row>
    <row r="198" spans="2:4" ht="12.75">
      <c r="B198" s="60" t="s">
        <v>533</v>
      </c>
      <c r="D198" s="60" t="s">
        <v>528</v>
      </c>
    </row>
    <row r="199" spans="2:4" ht="12.75">
      <c r="B199" s="60" t="s">
        <v>535</v>
      </c>
      <c r="D199" s="60" t="s">
        <v>530</v>
      </c>
    </row>
    <row r="200" spans="2:4" ht="12.75">
      <c r="B200" s="60" t="s">
        <v>537</v>
      </c>
      <c r="D200" s="60" t="s">
        <v>532</v>
      </c>
    </row>
    <row r="201" spans="2:4" ht="12.75">
      <c r="B201" s="60" t="s">
        <v>539</v>
      </c>
      <c r="D201" s="60" t="s">
        <v>534</v>
      </c>
    </row>
    <row r="202" spans="2:4" ht="12.75">
      <c r="B202" s="60" t="s">
        <v>541</v>
      </c>
      <c r="D202" s="60" t="s">
        <v>536</v>
      </c>
    </row>
    <row r="203" spans="2:4" ht="12.75">
      <c r="B203" s="60" t="s">
        <v>543</v>
      </c>
      <c r="D203" s="60" t="s">
        <v>538</v>
      </c>
    </row>
    <row r="204" spans="2:4" ht="12.75">
      <c r="B204" s="60" t="s">
        <v>546</v>
      </c>
      <c r="D204" s="60" t="s">
        <v>540</v>
      </c>
    </row>
    <row r="205" spans="2:4" ht="12.75">
      <c r="B205" s="60" t="s">
        <v>549</v>
      </c>
      <c r="D205" s="60" t="s">
        <v>542</v>
      </c>
    </row>
    <row r="206" spans="2:4" ht="12.75">
      <c r="B206" s="60" t="s">
        <v>552</v>
      </c>
      <c r="D206" s="60" t="s">
        <v>544</v>
      </c>
    </row>
    <row r="207" spans="2:4" ht="12.75">
      <c r="B207" s="60" t="s">
        <v>554</v>
      </c>
      <c r="D207" s="60" t="s">
        <v>547</v>
      </c>
    </row>
    <row r="208" spans="2:4" ht="12.75">
      <c r="B208" s="60" t="s">
        <v>556</v>
      </c>
      <c r="D208" s="60" t="s">
        <v>550</v>
      </c>
    </row>
    <row r="209" spans="2:4" ht="12.75">
      <c r="B209" s="60" t="s">
        <v>558</v>
      </c>
      <c r="D209" s="60" t="s">
        <v>553</v>
      </c>
    </row>
    <row r="210" spans="2:4" ht="12.75">
      <c r="B210" s="60" t="s">
        <v>561</v>
      </c>
      <c r="D210" s="60" t="s">
        <v>555</v>
      </c>
    </row>
    <row r="211" spans="2:4" ht="12.75">
      <c r="B211" s="60" t="s">
        <v>564</v>
      </c>
      <c r="D211" s="60" t="s">
        <v>557</v>
      </c>
    </row>
    <row r="212" spans="2:4" ht="12.75">
      <c r="B212" s="60" t="s">
        <v>567</v>
      </c>
      <c r="D212" s="60" t="s">
        <v>559</v>
      </c>
    </row>
    <row r="213" spans="2:4" ht="12.75">
      <c r="B213" s="60" t="s">
        <v>569</v>
      </c>
      <c r="D213" s="60" t="s">
        <v>562</v>
      </c>
    </row>
    <row r="214" spans="2:4" ht="12.75">
      <c r="B214" s="60" t="s">
        <v>572</v>
      </c>
      <c r="D214" s="60" t="s">
        <v>565</v>
      </c>
    </row>
    <row r="215" spans="2:4" ht="12.75">
      <c r="B215" s="60" t="s">
        <v>575</v>
      </c>
      <c r="D215" s="60" t="s">
        <v>568</v>
      </c>
    </row>
    <row r="216" spans="2:4" ht="12.75">
      <c r="B216" s="60" t="s">
        <v>578</v>
      </c>
      <c r="D216" s="60" t="s">
        <v>570</v>
      </c>
    </row>
    <row r="217" spans="2:4" ht="12.75">
      <c r="B217" s="60" t="s">
        <v>581</v>
      </c>
      <c r="D217" s="60" t="s">
        <v>573</v>
      </c>
    </row>
    <row r="218" spans="2:4" ht="12.75">
      <c r="B218" s="60" t="s">
        <v>583</v>
      </c>
      <c r="D218" s="60" t="s">
        <v>576</v>
      </c>
    </row>
    <row r="219" spans="2:4" ht="12.75">
      <c r="B219" s="60" t="s">
        <v>586</v>
      </c>
      <c r="D219" s="60" t="s">
        <v>579</v>
      </c>
    </row>
    <row r="220" spans="2:4" ht="12.75">
      <c r="B220" s="60" t="s">
        <v>589</v>
      </c>
      <c r="D220" s="60" t="s">
        <v>582</v>
      </c>
    </row>
    <row r="221" spans="2:4" ht="12.75">
      <c r="B221" s="60" t="s">
        <v>592</v>
      </c>
      <c r="D221" s="60" t="s">
        <v>584</v>
      </c>
    </row>
    <row r="222" spans="2:4" ht="12.75">
      <c r="B222" s="60" t="s">
        <v>594</v>
      </c>
      <c r="D222" s="60" t="s">
        <v>587</v>
      </c>
    </row>
    <row r="223" spans="2:4" ht="12.75">
      <c r="B223" s="60" t="s">
        <v>596</v>
      </c>
      <c r="D223" s="60" t="s">
        <v>590</v>
      </c>
    </row>
    <row r="224" spans="2:4" ht="12.75">
      <c r="B224" s="60" t="s">
        <v>598</v>
      </c>
      <c r="D224" s="60" t="s">
        <v>593</v>
      </c>
    </row>
    <row r="225" spans="2:4" ht="12.75">
      <c r="B225" s="60" t="s">
        <v>600</v>
      </c>
      <c r="D225" s="60" t="s">
        <v>595</v>
      </c>
    </row>
    <row r="226" spans="2:4" ht="12.75">
      <c r="B226" s="60" t="s">
        <v>603</v>
      </c>
      <c r="D226" s="60" t="s">
        <v>597</v>
      </c>
    </row>
    <row r="227" spans="2:4" ht="12.75">
      <c r="B227" s="60" t="s">
        <v>606</v>
      </c>
      <c r="D227" s="60" t="s">
        <v>599</v>
      </c>
    </row>
    <row r="228" spans="2:4" ht="12.75">
      <c r="B228" s="60" t="s">
        <v>609</v>
      </c>
      <c r="D228" s="60" t="s">
        <v>601</v>
      </c>
    </row>
    <row r="229" spans="2:4" ht="12.75">
      <c r="B229" s="60" t="s">
        <v>611</v>
      </c>
      <c r="D229" s="60" t="s">
        <v>604</v>
      </c>
    </row>
    <row r="230" spans="2:4" ht="12.75">
      <c r="B230" s="60" t="s">
        <v>614</v>
      </c>
      <c r="D230" s="60" t="s">
        <v>607</v>
      </c>
    </row>
    <row r="231" spans="2:4" ht="12.75">
      <c r="B231" s="60" t="s">
        <v>617</v>
      </c>
      <c r="D231" s="60" t="s">
        <v>610</v>
      </c>
    </row>
    <row r="232" spans="2:4" ht="12.75">
      <c r="B232" s="60" t="s">
        <v>620</v>
      </c>
      <c r="D232" s="60" t="s">
        <v>612</v>
      </c>
    </row>
    <row r="233" spans="2:4" ht="12.75">
      <c r="B233" s="60" t="s">
        <v>623</v>
      </c>
      <c r="D233" s="60" t="s">
        <v>615</v>
      </c>
    </row>
    <row r="234" spans="2:4" ht="12.75">
      <c r="B234" s="60" t="s">
        <v>625</v>
      </c>
      <c r="D234" s="60" t="s">
        <v>618</v>
      </c>
    </row>
    <row r="235" spans="2:4" ht="12.75">
      <c r="B235" s="60" t="s">
        <v>628</v>
      </c>
      <c r="D235" s="60" t="s">
        <v>621</v>
      </c>
    </row>
    <row r="236" spans="2:4" ht="12.75">
      <c r="B236" s="60" t="s">
        <v>630</v>
      </c>
      <c r="D236" s="60" t="s">
        <v>624</v>
      </c>
    </row>
    <row r="237" spans="2:4" ht="12.75">
      <c r="B237" s="60" t="s">
        <v>636</v>
      </c>
      <c r="D237" s="60" t="s">
        <v>626</v>
      </c>
    </row>
    <row r="238" spans="2:4" ht="12.75">
      <c r="B238" s="60" t="s">
        <v>639</v>
      </c>
      <c r="D238" s="60" t="s">
        <v>629</v>
      </c>
    </row>
    <row r="239" spans="2:4" ht="12.75">
      <c r="B239" s="60" t="s">
        <v>643</v>
      </c>
      <c r="D239" s="60" t="s">
        <v>890</v>
      </c>
    </row>
    <row r="240" spans="2:4" ht="12.75">
      <c r="B240" s="60" t="s">
        <v>645</v>
      </c>
      <c r="D240" s="60" t="s">
        <v>891</v>
      </c>
    </row>
    <row r="241" spans="2:4" ht="12.75">
      <c r="B241" s="60" t="s">
        <v>649</v>
      </c>
      <c r="D241" s="60" t="s">
        <v>892</v>
      </c>
    </row>
    <row r="242" spans="2:4" ht="12.75">
      <c r="B242" s="60" t="s">
        <v>651</v>
      </c>
      <c r="D242" s="60" t="s">
        <v>893</v>
      </c>
    </row>
    <row r="243" spans="2:4" ht="12.75">
      <c r="B243" s="60" t="s">
        <v>654</v>
      </c>
      <c r="D243" s="60" t="s">
        <v>894</v>
      </c>
    </row>
    <row r="244" spans="2:4" ht="12.75">
      <c r="B244" s="60" t="s">
        <v>656</v>
      </c>
      <c r="D244" s="60" t="s">
        <v>892</v>
      </c>
    </row>
    <row r="245" spans="2:4" ht="12.75">
      <c r="B245" s="60" t="s">
        <v>659</v>
      </c>
      <c r="D245" s="60" t="s">
        <v>895</v>
      </c>
    </row>
    <row r="246" spans="2:4" ht="12.75">
      <c r="B246" s="60" t="s">
        <v>661</v>
      </c>
      <c r="D246" s="60" t="s">
        <v>891</v>
      </c>
    </row>
    <row r="247" spans="2:4" ht="12.75">
      <c r="B247" s="60" t="s">
        <v>664</v>
      </c>
      <c r="D247" s="60" t="s">
        <v>896</v>
      </c>
    </row>
    <row r="248" spans="2:4" ht="12.75">
      <c r="B248" s="60" t="s">
        <v>667</v>
      </c>
      <c r="D248" s="60" t="s">
        <v>897</v>
      </c>
    </row>
    <row r="249" spans="2:4" ht="12.75">
      <c r="B249" s="60" t="s">
        <v>670</v>
      </c>
      <c r="D249" s="60" t="s">
        <v>898</v>
      </c>
    </row>
    <row r="250" spans="2:4" ht="12.75">
      <c r="B250" s="60" t="s">
        <v>673</v>
      </c>
      <c r="D250" s="60" t="s">
        <v>896</v>
      </c>
    </row>
    <row r="251" spans="2:4" ht="12.75">
      <c r="B251" s="60" t="s">
        <v>675</v>
      </c>
      <c r="D251" s="60" t="s">
        <v>899</v>
      </c>
    </row>
    <row r="252" spans="2:4" ht="12.75">
      <c r="B252" s="60" t="s">
        <v>678</v>
      </c>
      <c r="D252" s="60" t="s">
        <v>891</v>
      </c>
    </row>
    <row r="253" spans="2:4" ht="12.75">
      <c r="B253" s="60" t="s">
        <v>681</v>
      </c>
      <c r="D253" s="60" t="s">
        <v>900</v>
      </c>
    </row>
    <row r="254" spans="2:4" ht="12.75">
      <c r="B254" s="60" t="s">
        <v>684</v>
      </c>
      <c r="D254" s="60" t="s">
        <v>901</v>
      </c>
    </row>
    <row r="255" spans="2:4" ht="12.75">
      <c r="B255" s="60" t="s">
        <v>687</v>
      </c>
      <c r="D255" s="60" t="s">
        <v>902</v>
      </c>
    </row>
    <row r="256" spans="2:4" ht="12.75">
      <c r="B256" s="60" t="s">
        <v>690</v>
      </c>
      <c r="D256" s="60" t="s">
        <v>652</v>
      </c>
    </row>
    <row r="257" spans="2:4" ht="12.75">
      <c r="B257" s="60" t="s">
        <v>693</v>
      </c>
      <c r="D257" s="60" t="s">
        <v>655</v>
      </c>
    </row>
    <row r="258" spans="2:4" ht="12.75">
      <c r="B258" s="60" t="s">
        <v>695</v>
      </c>
      <c r="D258" s="60" t="s">
        <v>657</v>
      </c>
    </row>
    <row r="259" spans="2:4" ht="12.75">
      <c r="B259" s="60" t="s">
        <v>698</v>
      </c>
      <c r="D259" s="60" t="s">
        <v>660</v>
      </c>
    </row>
    <row r="260" spans="2:4" ht="12.75">
      <c r="B260" s="60" t="s">
        <v>700</v>
      </c>
      <c r="D260" s="60" t="s">
        <v>662</v>
      </c>
    </row>
    <row r="261" spans="2:4" ht="12.75">
      <c r="B261" s="60" t="s">
        <v>703</v>
      </c>
      <c r="D261" s="60" t="s">
        <v>665</v>
      </c>
    </row>
    <row r="262" spans="2:4" ht="12.75">
      <c r="B262" s="60" t="s">
        <v>706</v>
      </c>
      <c r="D262" s="60" t="s">
        <v>668</v>
      </c>
    </row>
    <row r="263" spans="2:4" ht="12.75">
      <c r="B263" s="60" t="s">
        <v>709</v>
      </c>
      <c r="D263" s="60" t="s">
        <v>671</v>
      </c>
    </row>
    <row r="264" spans="2:4" ht="12.75">
      <c r="B264" s="60" t="s">
        <v>712</v>
      </c>
      <c r="D264" s="60" t="s">
        <v>674</v>
      </c>
    </row>
    <row r="265" spans="2:4" ht="12.75">
      <c r="B265" s="60" t="s">
        <v>715</v>
      </c>
      <c r="D265" s="60" t="s">
        <v>676</v>
      </c>
    </row>
    <row r="266" spans="2:4" ht="12.75">
      <c r="B266" s="60" t="s">
        <v>718</v>
      </c>
      <c r="D266" s="60" t="s">
        <v>679</v>
      </c>
    </row>
    <row r="267" spans="2:4" ht="12.75">
      <c r="B267" s="60" t="s">
        <v>721</v>
      </c>
      <c r="D267" s="60" t="s">
        <v>682</v>
      </c>
    </row>
    <row r="268" spans="2:4" ht="12.75">
      <c r="B268" s="60" t="s">
        <v>724</v>
      </c>
      <c r="D268" s="60" t="s">
        <v>685</v>
      </c>
    </row>
    <row r="269" spans="2:4" ht="12.75">
      <c r="B269" s="60" t="s">
        <v>727</v>
      </c>
      <c r="D269" s="60" t="s">
        <v>688</v>
      </c>
    </row>
    <row r="270" spans="2:4" ht="12.75">
      <c r="B270" s="60" t="s">
        <v>729</v>
      </c>
      <c r="D270" s="60" t="s">
        <v>691</v>
      </c>
    </row>
    <row r="271" spans="2:4" ht="12.75">
      <c r="B271" s="60" t="s">
        <v>732</v>
      </c>
      <c r="D271" s="60" t="s">
        <v>694</v>
      </c>
    </row>
    <row r="272" spans="2:4" ht="12.75">
      <c r="B272" s="60" t="s">
        <v>734</v>
      </c>
      <c r="D272" s="60" t="s">
        <v>696</v>
      </c>
    </row>
    <row r="273" spans="2:4" ht="12.75">
      <c r="B273" s="60" t="s">
        <v>737</v>
      </c>
      <c r="D273" s="60" t="s">
        <v>699</v>
      </c>
    </row>
    <row r="274" spans="2:4" ht="12.75">
      <c r="B274" s="60" t="s">
        <v>740</v>
      </c>
      <c r="D274" s="60" t="s">
        <v>701</v>
      </c>
    </row>
    <row r="275" spans="2:4" ht="12.75">
      <c r="B275" s="60" t="s">
        <v>743</v>
      </c>
      <c r="D275" s="60" t="s">
        <v>704</v>
      </c>
    </row>
    <row r="276" spans="2:4" ht="12.75">
      <c r="B276" s="60" t="s">
        <v>746</v>
      </c>
      <c r="D276" s="60" t="s">
        <v>707</v>
      </c>
    </row>
    <row r="277" spans="2:4" ht="12.75">
      <c r="B277" s="60" t="s">
        <v>749</v>
      </c>
      <c r="D277" s="60" t="s">
        <v>710</v>
      </c>
    </row>
    <row r="278" spans="2:4" ht="12.75">
      <c r="B278" s="60" t="s">
        <v>752</v>
      </c>
      <c r="D278" s="60" t="s">
        <v>713</v>
      </c>
    </row>
    <row r="279" spans="2:4" ht="12.75">
      <c r="B279" s="60" t="s">
        <v>754</v>
      </c>
      <c r="D279" s="60" t="s">
        <v>716</v>
      </c>
    </row>
    <row r="280" spans="2:4" ht="12.75">
      <c r="B280" s="60" t="s">
        <v>756</v>
      </c>
      <c r="D280" s="60" t="s">
        <v>719</v>
      </c>
    </row>
    <row r="281" spans="2:4" ht="12.75">
      <c r="B281" s="60" t="s">
        <v>759</v>
      </c>
      <c r="D281" s="60" t="s">
        <v>722</v>
      </c>
    </row>
    <row r="282" spans="2:4" ht="12.75">
      <c r="B282" s="60" t="s">
        <v>761</v>
      </c>
      <c r="D282" s="60" t="s">
        <v>725</v>
      </c>
    </row>
    <row r="283" spans="2:4" ht="12.75">
      <c r="B283" s="60" t="s">
        <v>764</v>
      </c>
      <c r="D283" s="60" t="s">
        <v>728</v>
      </c>
    </row>
    <row r="284" spans="2:4" ht="12.75">
      <c r="B284" s="60" t="s">
        <v>766</v>
      </c>
      <c r="D284" s="60" t="s">
        <v>730</v>
      </c>
    </row>
    <row r="285" spans="2:4" ht="12.75">
      <c r="B285" s="60" t="s">
        <v>769</v>
      </c>
      <c r="D285" s="60" t="s">
        <v>733</v>
      </c>
    </row>
    <row r="286" spans="2:4" ht="12.75">
      <c r="B286" s="60" t="s">
        <v>771</v>
      </c>
      <c r="D286" s="60" t="s">
        <v>735</v>
      </c>
    </row>
    <row r="287" spans="2:4" ht="12.75">
      <c r="B287" s="60" t="s">
        <v>773</v>
      </c>
      <c r="D287" s="60" t="s">
        <v>738</v>
      </c>
    </row>
    <row r="288" spans="2:4" ht="12.75">
      <c r="B288" s="60" t="s">
        <v>776</v>
      </c>
      <c r="D288" s="60" t="s">
        <v>741</v>
      </c>
    </row>
    <row r="289" spans="2:4" ht="12.75">
      <c r="B289" s="60" t="s">
        <v>778</v>
      </c>
      <c r="D289" s="60" t="s">
        <v>744</v>
      </c>
    </row>
    <row r="290" spans="2:4" ht="12.75">
      <c r="B290" s="60" t="s">
        <v>781</v>
      </c>
      <c r="D290" s="60" t="s">
        <v>747</v>
      </c>
    </row>
    <row r="291" spans="2:4" ht="12.75">
      <c r="B291" s="60" t="s">
        <v>784</v>
      </c>
      <c r="D291" s="60" t="s">
        <v>750</v>
      </c>
    </row>
    <row r="292" spans="2:4" ht="12.75">
      <c r="B292" s="60" t="s">
        <v>787</v>
      </c>
      <c r="D292" s="60" t="s">
        <v>753</v>
      </c>
    </row>
    <row r="293" spans="2:4" ht="12.75">
      <c r="B293" s="60" t="s">
        <v>790</v>
      </c>
      <c r="D293" s="60" t="s">
        <v>755</v>
      </c>
    </row>
    <row r="294" ht="12.75">
      <c r="D294" s="60" t="s">
        <v>757</v>
      </c>
    </row>
    <row r="295" ht="12.75">
      <c r="D295" s="60" t="s">
        <v>760</v>
      </c>
    </row>
    <row r="296" ht="12.75">
      <c r="D296" s="60" t="s">
        <v>762</v>
      </c>
    </row>
    <row r="297" ht="12.75">
      <c r="D297" s="60" t="s">
        <v>765</v>
      </c>
    </row>
    <row r="298" ht="12.75">
      <c r="D298" s="60" t="s">
        <v>767</v>
      </c>
    </row>
    <row r="299" ht="12.75">
      <c r="D299" s="60" t="s">
        <v>770</v>
      </c>
    </row>
    <row r="300" ht="12.75">
      <c r="D300" s="60" t="s">
        <v>772</v>
      </c>
    </row>
    <row r="301" ht="12.75">
      <c r="D301" s="60" t="s">
        <v>774</v>
      </c>
    </row>
    <row r="302" ht="12.75">
      <c r="D302" s="60" t="s">
        <v>777</v>
      </c>
    </row>
    <row r="303" ht="12.75">
      <c r="D303" s="60" t="s">
        <v>779</v>
      </c>
    </row>
    <row r="304" ht="12.75">
      <c r="D304" s="60" t="s">
        <v>782</v>
      </c>
    </row>
    <row r="305" ht="12.75">
      <c r="D305" s="60" t="s">
        <v>785</v>
      </c>
    </row>
    <row r="306" ht="12.75">
      <c r="D306" s="60" t="s">
        <v>788</v>
      </c>
    </row>
    <row r="307" ht="12.75">
      <c r="D307" s="60" t="s">
        <v>791</v>
      </c>
    </row>
  </sheetData>
  <sheetProtection selectLockedCells="1" selectUnlockedCells="1"/>
  <autoFilter ref="D1:D307"/>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C445"/>
  <sheetViews>
    <sheetView view="pageBreakPreview" zoomScale="60" zoomScalePageLayoutView="0" workbookViewId="0" topLeftCell="A270">
      <selection activeCell="B373" sqref="B373"/>
    </sheetView>
  </sheetViews>
  <sheetFormatPr defaultColWidth="9.00390625" defaultRowHeight="12.75"/>
  <cols>
    <col min="1" max="1" width="14.625" style="1" customWidth="1"/>
    <col min="2" max="2" width="67.375" style="29" customWidth="1"/>
    <col min="3" max="3" width="14.75390625" style="1" customWidth="1"/>
    <col min="4" max="16384" width="9.125" style="1" customWidth="1"/>
  </cols>
  <sheetData>
    <row r="3" spans="1:3" ht="37.5">
      <c r="A3" s="66" t="s">
        <v>917</v>
      </c>
      <c r="B3" s="126" t="s">
        <v>11</v>
      </c>
      <c r="C3" s="14">
        <v>372.33</v>
      </c>
    </row>
    <row r="4" spans="1:3" ht="37.5">
      <c r="A4" s="66" t="s">
        <v>918</v>
      </c>
      <c r="B4" s="126" t="s">
        <v>14</v>
      </c>
      <c r="C4" s="14">
        <v>382</v>
      </c>
    </row>
    <row r="5" spans="1:3" ht="37.5">
      <c r="A5" s="71" t="s">
        <v>922</v>
      </c>
      <c r="B5" s="127" t="s">
        <v>17</v>
      </c>
      <c r="C5" s="72"/>
    </row>
    <row r="6" spans="1:3" ht="37.5">
      <c r="A6" s="71" t="s">
        <v>919</v>
      </c>
      <c r="B6" s="127" t="s">
        <v>19</v>
      </c>
      <c r="C6" s="72"/>
    </row>
    <row r="7" spans="1:3" s="117" customFormat="1" ht="56.25">
      <c r="A7" s="92" t="s">
        <v>920</v>
      </c>
      <c r="B7" s="128" t="s">
        <v>21</v>
      </c>
      <c r="C7" s="101">
        <v>540.33</v>
      </c>
    </row>
    <row r="8" spans="1:3" ht="56.25">
      <c r="A8" s="66" t="s">
        <v>921</v>
      </c>
      <c r="B8" s="126" t="s">
        <v>23</v>
      </c>
      <c r="C8" s="14">
        <v>409</v>
      </c>
    </row>
    <row r="9" spans="1:3" ht="56.25">
      <c r="A9" s="71" t="s">
        <v>923</v>
      </c>
      <c r="B9" s="127" t="s">
        <v>26</v>
      </c>
      <c r="C9" s="72"/>
    </row>
    <row r="10" spans="1:3" ht="56.25">
      <c r="A10" s="71" t="s">
        <v>924</v>
      </c>
      <c r="B10" s="127" t="s">
        <v>28</v>
      </c>
      <c r="C10" s="72"/>
    </row>
    <row r="11" spans="1:3" ht="37.5">
      <c r="A11" s="66" t="s">
        <v>925</v>
      </c>
      <c r="B11" s="126" t="s">
        <v>30</v>
      </c>
      <c r="C11" s="14">
        <v>740</v>
      </c>
    </row>
    <row r="12" spans="1:3" ht="37.5">
      <c r="A12" s="66" t="s">
        <v>926</v>
      </c>
      <c r="B12" s="129" t="s">
        <v>33</v>
      </c>
      <c r="C12" s="14">
        <v>556.33</v>
      </c>
    </row>
    <row r="13" spans="1:3" ht="37.5">
      <c r="A13" s="71" t="s">
        <v>927</v>
      </c>
      <c r="B13" s="130" t="s">
        <v>36</v>
      </c>
      <c r="C13" s="72"/>
    </row>
    <row r="14" spans="1:3" ht="37.5">
      <c r="A14" s="66" t="s">
        <v>928</v>
      </c>
      <c r="B14" s="129" t="s">
        <v>38</v>
      </c>
      <c r="C14" s="14">
        <v>824.67</v>
      </c>
    </row>
    <row r="15" spans="1:3" ht="56.25">
      <c r="A15" s="71" t="s">
        <v>929</v>
      </c>
      <c r="B15" s="130" t="s">
        <v>40</v>
      </c>
      <c r="C15" s="72"/>
    </row>
    <row r="16" spans="1:3" ht="56.25">
      <c r="A16" s="92" t="s">
        <v>930</v>
      </c>
      <c r="B16" s="107" t="s">
        <v>42</v>
      </c>
      <c r="C16" s="101">
        <v>839.67</v>
      </c>
    </row>
    <row r="17" spans="1:3" ht="56.25">
      <c r="A17" s="71" t="s">
        <v>932</v>
      </c>
      <c r="B17" s="130" t="s">
        <v>44</v>
      </c>
      <c r="C17" s="72"/>
    </row>
    <row r="18" spans="1:3" ht="56.25">
      <c r="A18" s="71" t="s">
        <v>933</v>
      </c>
      <c r="B18" s="130" t="s">
        <v>46</v>
      </c>
      <c r="C18" s="72"/>
    </row>
    <row r="19" spans="1:3" ht="37.5">
      <c r="A19" s="66" t="s">
        <v>934</v>
      </c>
      <c r="B19" s="129" t="s">
        <v>48</v>
      </c>
      <c r="C19" s="14">
        <v>623.67</v>
      </c>
    </row>
    <row r="20" spans="1:3" ht="37.5">
      <c r="A20" s="66" t="s">
        <v>935</v>
      </c>
      <c r="B20" s="129" t="s">
        <v>50</v>
      </c>
      <c r="C20" s="14">
        <v>885</v>
      </c>
    </row>
    <row r="21" spans="1:3" ht="37.5">
      <c r="A21" s="71" t="s">
        <v>936</v>
      </c>
      <c r="B21" s="130" t="s">
        <v>53</v>
      </c>
      <c r="C21" s="72"/>
    </row>
    <row r="22" spans="1:3" ht="37.5">
      <c r="A22" s="66" t="s">
        <v>937</v>
      </c>
      <c r="B22" s="129" t="s">
        <v>55</v>
      </c>
      <c r="C22" s="14">
        <v>887</v>
      </c>
    </row>
    <row r="23" spans="1:3" s="3" customFormat="1" ht="56.25">
      <c r="A23" s="76" t="s">
        <v>938</v>
      </c>
      <c r="B23" s="130" t="s">
        <v>57</v>
      </c>
      <c r="C23" s="77"/>
    </row>
    <row r="24" spans="1:3" s="3" customFormat="1" ht="56.25">
      <c r="A24" s="66" t="s">
        <v>939</v>
      </c>
      <c r="B24" s="129" t="s">
        <v>59</v>
      </c>
      <c r="C24" s="14">
        <v>931</v>
      </c>
    </row>
    <row r="25" spans="1:3" s="3" customFormat="1" ht="56.25">
      <c r="A25" s="76" t="s">
        <v>940</v>
      </c>
      <c r="B25" s="130" t="s">
        <v>61</v>
      </c>
      <c r="C25" s="77"/>
    </row>
    <row r="26" spans="1:3" ht="56.25">
      <c r="A26" s="71" t="s">
        <v>941</v>
      </c>
      <c r="B26" s="130" t="s">
        <v>63</v>
      </c>
      <c r="C26" s="72"/>
    </row>
    <row r="27" spans="1:3" ht="18.75">
      <c r="A27" s="66" t="s">
        <v>942</v>
      </c>
      <c r="B27" s="129" t="s">
        <v>65</v>
      </c>
      <c r="C27" s="14">
        <v>545.67</v>
      </c>
    </row>
    <row r="28" spans="1:3" ht="18.75">
      <c r="A28" s="66" t="s">
        <v>943</v>
      </c>
      <c r="B28" s="129" t="s">
        <v>68</v>
      </c>
      <c r="C28" s="14">
        <v>629.33</v>
      </c>
    </row>
    <row r="29" spans="1:3" ht="37.5">
      <c r="A29" s="92" t="s">
        <v>944</v>
      </c>
      <c r="B29" s="107" t="s">
        <v>71</v>
      </c>
      <c r="C29" s="101">
        <v>485.38</v>
      </c>
    </row>
    <row r="30" spans="1:3" ht="37.5">
      <c r="A30" s="71" t="s">
        <v>945</v>
      </c>
      <c r="B30" s="130" t="s">
        <v>74</v>
      </c>
      <c r="C30" s="72"/>
    </row>
    <row r="31" spans="1:3" ht="37.5">
      <c r="A31" s="66" t="s">
        <v>946</v>
      </c>
      <c r="B31" s="129" t="s">
        <v>77</v>
      </c>
      <c r="C31" s="68">
        <v>547.67</v>
      </c>
    </row>
    <row r="32" spans="1:3" ht="37.5">
      <c r="A32" s="66" t="s">
        <v>947</v>
      </c>
      <c r="B32" s="129" t="s">
        <v>80</v>
      </c>
      <c r="C32" s="68">
        <v>410</v>
      </c>
    </row>
    <row r="33" spans="1:3" ht="37.5">
      <c r="A33" s="66" t="s">
        <v>948</v>
      </c>
      <c r="B33" s="129" t="s">
        <v>83</v>
      </c>
      <c r="C33" s="68">
        <v>636</v>
      </c>
    </row>
    <row r="34" spans="1:3" ht="37.5">
      <c r="A34" s="66" t="s">
        <v>949</v>
      </c>
      <c r="B34" s="129" t="s">
        <v>86</v>
      </c>
      <c r="C34" s="68">
        <v>399</v>
      </c>
    </row>
    <row r="35" spans="1:3" ht="37.5">
      <c r="A35" s="66" t="s">
        <v>950</v>
      </c>
      <c r="B35" s="129" t="s">
        <v>89</v>
      </c>
      <c r="C35" s="68">
        <v>654</v>
      </c>
    </row>
    <row r="36" spans="1:3" ht="37.5">
      <c r="A36" s="71" t="s">
        <v>951</v>
      </c>
      <c r="B36" s="130" t="s">
        <v>92</v>
      </c>
      <c r="C36" s="80"/>
    </row>
    <row r="37" spans="1:3" ht="37.5">
      <c r="A37" s="66" t="s">
        <v>952</v>
      </c>
      <c r="B37" s="129" t="s">
        <v>94</v>
      </c>
      <c r="C37" s="68">
        <v>457.67</v>
      </c>
    </row>
    <row r="38" spans="1:3" ht="37.5">
      <c r="A38" s="66" t="s">
        <v>953</v>
      </c>
      <c r="B38" s="129" t="s">
        <v>97</v>
      </c>
      <c r="C38" s="68">
        <v>468</v>
      </c>
    </row>
    <row r="39" spans="1:3" ht="18.75">
      <c r="A39" s="66" t="s">
        <v>954</v>
      </c>
      <c r="B39" s="129" t="s">
        <v>100</v>
      </c>
      <c r="C39" s="68">
        <v>978.33</v>
      </c>
    </row>
    <row r="40" spans="1:3" ht="18.75">
      <c r="A40" s="66" t="s">
        <v>955</v>
      </c>
      <c r="B40" s="129" t="s">
        <v>103</v>
      </c>
      <c r="C40" s="68">
        <v>2330</v>
      </c>
    </row>
    <row r="41" spans="1:3" ht="18.75">
      <c r="A41" s="66" t="s">
        <v>956</v>
      </c>
      <c r="B41" s="129" t="s">
        <v>1281</v>
      </c>
      <c r="C41" s="68">
        <v>8182.33</v>
      </c>
    </row>
    <row r="42" spans="1:3" ht="18.75">
      <c r="A42" s="66" t="s">
        <v>957</v>
      </c>
      <c r="B42" s="129" t="s">
        <v>109</v>
      </c>
      <c r="C42" s="68">
        <v>14935</v>
      </c>
    </row>
    <row r="43" spans="1:3" ht="18.75">
      <c r="A43" s="66" t="s">
        <v>958</v>
      </c>
      <c r="B43" s="129" t="s">
        <v>112</v>
      </c>
      <c r="C43" s="68">
        <v>17663.33</v>
      </c>
    </row>
    <row r="44" spans="1:3" ht="18.75">
      <c r="A44" s="66" t="s">
        <v>959</v>
      </c>
      <c r="B44" s="129" t="s">
        <v>115</v>
      </c>
      <c r="C44" s="68">
        <v>19226.33</v>
      </c>
    </row>
    <row r="45" spans="1:3" ht="18.75">
      <c r="A45" s="66" t="s">
        <v>960</v>
      </c>
      <c r="B45" s="129" t="s">
        <v>118</v>
      </c>
      <c r="C45" s="68">
        <v>1886.67</v>
      </c>
    </row>
    <row r="46" spans="1:3" ht="18.75">
      <c r="A46" s="66" t="s">
        <v>961</v>
      </c>
      <c r="B46" s="129" t="s">
        <v>121</v>
      </c>
      <c r="C46" s="68">
        <v>2239</v>
      </c>
    </row>
    <row r="47" spans="1:3" ht="18.75">
      <c r="A47" s="66" t="s">
        <v>962</v>
      </c>
      <c r="B47" s="129" t="s">
        <v>124</v>
      </c>
      <c r="C47" s="68">
        <v>6038.67</v>
      </c>
    </row>
    <row r="48" spans="1:3" ht="18.75">
      <c r="A48" s="66" t="s">
        <v>963</v>
      </c>
      <c r="B48" s="129" t="s">
        <v>129</v>
      </c>
      <c r="C48" s="68">
        <v>6908.33</v>
      </c>
    </row>
    <row r="49" spans="1:3" ht="18.75">
      <c r="A49" s="66" t="s">
        <v>964</v>
      </c>
      <c r="B49" s="129" t="s">
        <v>132</v>
      </c>
      <c r="C49" s="68">
        <v>6345.67</v>
      </c>
    </row>
    <row r="50" spans="1:3" ht="37.5">
      <c r="A50" s="92" t="s">
        <v>966</v>
      </c>
      <c r="B50" s="107" t="s">
        <v>965</v>
      </c>
      <c r="C50" s="93">
        <v>12186</v>
      </c>
    </row>
    <row r="51" spans="1:3" ht="18.75">
      <c r="A51" s="71" t="s">
        <v>967</v>
      </c>
      <c r="B51" s="130" t="s">
        <v>127</v>
      </c>
      <c r="C51" s="80"/>
    </row>
    <row r="52" spans="1:3" ht="18.75">
      <c r="A52" s="66" t="s">
        <v>968</v>
      </c>
      <c r="B52" s="129" t="s">
        <v>136</v>
      </c>
      <c r="C52" s="68">
        <v>2471.33</v>
      </c>
    </row>
    <row r="53" spans="1:3" ht="37.5">
      <c r="A53" s="66" t="s">
        <v>969</v>
      </c>
      <c r="B53" s="129" t="s">
        <v>139</v>
      </c>
      <c r="C53" s="68">
        <v>738.33</v>
      </c>
    </row>
    <row r="54" spans="1:3" ht="37.5">
      <c r="A54" s="66" t="s">
        <v>970</v>
      </c>
      <c r="B54" s="129" t="s">
        <v>1309</v>
      </c>
      <c r="C54" s="68">
        <v>19635.67</v>
      </c>
    </row>
    <row r="55" spans="1:3" ht="75">
      <c r="A55" s="66" t="s">
        <v>973</v>
      </c>
      <c r="B55" s="129" t="s">
        <v>972</v>
      </c>
      <c r="C55" s="68">
        <v>45083.33</v>
      </c>
    </row>
    <row r="56" spans="1:3" ht="75">
      <c r="A56" s="87" t="s">
        <v>973</v>
      </c>
      <c r="B56" s="131" t="s">
        <v>972</v>
      </c>
      <c r="C56" s="90">
        <v>36150</v>
      </c>
    </row>
    <row r="57" spans="1:3" s="64" customFormat="1" ht="56.25">
      <c r="A57" s="92" t="s">
        <v>904</v>
      </c>
      <c r="B57" s="107" t="s">
        <v>974</v>
      </c>
      <c r="C57" s="93">
        <v>29866.67</v>
      </c>
    </row>
    <row r="58" spans="1:3" ht="56.25">
      <c r="A58" s="71" t="s">
        <v>976</v>
      </c>
      <c r="B58" s="130" t="s">
        <v>975</v>
      </c>
      <c r="C58" s="80"/>
    </row>
    <row r="59" spans="1:3" ht="37.5">
      <c r="A59" s="92" t="s">
        <v>978</v>
      </c>
      <c r="B59" s="107" t="s">
        <v>977</v>
      </c>
      <c r="C59" s="93">
        <v>21935</v>
      </c>
    </row>
    <row r="60" spans="1:3" ht="56.25">
      <c r="A60" s="92" t="s">
        <v>980</v>
      </c>
      <c r="B60" s="107" t="s">
        <v>979</v>
      </c>
      <c r="C60" s="93">
        <v>24900</v>
      </c>
    </row>
    <row r="61" spans="1:3" ht="56.25">
      <c r="A61" s="92" t="s">
        <v>982</v>
      </c>
      <c r="B61" s="107" t="s">
        <v>981</v>
      </c>
      <c r="C61" s="93">
        <v>21266.67</v>
      </c>
    </row>
    <row r="62" spans="1:3" ht="37.5">
      <c r="A62" s="66" t="s">
        <v>983</v>
      </c>
      <c r="B62" s="129" t="s">
        <v>1308</v>
      </c>
      <c r="C62" s="68">
        <v>19635.67</v>
      </c>
    </row>
    <row r="63" spans="1:3" ht="75">
      <c r="A63" s="198" t="s">
        <v>971</v>
      </c>
      <c r="B63" s="199" t="s">
        <v>984</v>
      </c>
      <c r="C63" s="200">
        <v>36150</v>
      </c>
    </row>
    <row r="64" spans="1:3" ht="75">
      <c r="A64" s="66" t="s">
        <v>971</v>
      </c>
      <c r="B64" s="129" t="s">
        <v>984</v>
      </c>
      <c r="C64" s="68">
        <v>45083.33</v>
      </c>
    </row>
    <row r="65" spans="1:3" ht="37.5">
      <c r="A65" s="71" t="s">
        <v>986</v>
      </c>
      <c r="B65" s="130" t="s">
        <v>985</v>
      </c>
      <c r="C65" s="80"/>
    </row>
    <row r="66" spans="1:3" ht="37.5">
      <c r="A66" s="92" t="s">
        <v>905</v>
      </c>
      <c r="B66" s="107" t="s">
        <v>175</v>
      </c>
      <c r="C66" s="93">
        <v>29866.67</v>
      </c>
    </row>
    <row r="67" spans="1:3" ht="56.25">
      <c r="A67" s="71" t="s">
        <v>988</v>
      </c>
      <c r="B67" s="130" t="s">
        <v>987</v>
      </c>
      <c r="C67" s="80"/>
    </row>
    <row r="68" spans="1:3" ht="56.25">
      <c r="A68" s="92" t="s">
        <v>990</v>
      </c>
      <c r="B68" s="107" t="s">
        <v>989</v>
      </c>
      <c r="C68" s="93">
        <v>21900</v>
      </c>
    </row>
    <row r="69" spans="1:3" ht="56.25">
      <c r="A69" s="92" t="s">
        <v>992</v>
      </c>
      <c r="B69" s="107" t="s">
        <v>991</v>
      </c>
      <c r="C69" s="93">
        <v>24900</v>
      </c>
    </row>
    <row r="70" spans="1:3" ht="56.25">
      <c r="A70" s="92" t="s">
        <v>994</v>
      </c>
      <c r="B70" s="107" t="s">
        <v>993</v>
      </c>
      <c r="C70" s="93">
        <v>21266.67</v>
      </c>
    </row>
    <row r="71" spans="1:3" ht="37.5">
      <c r="A71" s="92" t="s">
        <v>996</v>
      </c>
      <c r="B71" s="107" t="s">
        <v>995</v>
      </c>
      <c r="C71" s="93">
        <v>43698.67</v>
      </c>
    </row>
    <row r="72" spans="1:3" ht="37.5">
      <c r="A72" s="92" t="s">
        <v>151</v>
      </c>
      <c r="B72" s="107" t="s">
        <v>152</v>
      </c>
      <c r="C72" s="93">
        <v>114585.67</v>
      </c>
    </row>
    <row r="73" spans="1:3" ht="75">
      <c r="A73" s="92" t="s">
        <v>997</v>
      </c>
      <c r="B73" s="108" t="s">
        <v>998</v>
      </c>
      <c r="C73" s="93">
        <v>132666.67</v>
      </c>
    </row>
    <row r="74" spans="1:3" ht="37.5">
      <c r="A74" s="71" t="s">
        <v>1000</v>
      </c>
      <c r="B74" s="86" t="s">
        <v>999</v>
      </c>
      <c r="C74" s="80"/>
    </row>
    <row r="75" spans="1:3" ht="18.75">
      <c r="A75" s="71" t="s">
        <v>1001</v>
      </c>
      <c r="B75" s="86" t="s">
        <v>195</v>
      </c>
      <c r="C75" s="72"/>
    </row>
    <row r="76" spans="1:3" ht="37.5">
      <c r="A76" s="92" t="s">
        <v>1004</v>
      </c>
      <c r="B76" s="108" t="s">
        <v>197</v>
      </c>
      <c r="C76" s="101">
        <v>17256</v>
      </c>
    </row>
    <row r="77" spans="1:3" ht="18.75">
      <c r="A77" s="92" t="s">
        <v>858</v>
      </c>
      <c r="B77" s="108" t="s">
        <v>207</v>
      </c>
      <c r="C77" s="101">
        <v>36036</v>
      </c>
    </row>
    <row r="78" spans="1:3" ht="18.75">
      <c r="A78" s="92" t="s">
        <v>1005</v>
      </c>
      <c r="B78" s="108" t="s">
        <v>219</v>
      </c>
      <c r="C78" s="101">
        <v>53675</v>
      </c>
    </row>
    <row r="79" spans="1:3" ht="37.5">
      <c r="A79" s="71" t="s">
        <v>1006</v>
      </c>
      <c r="B79" s="86" t="s">
        <v>200</v>
      </c>
      <c r="C79" s="72"/>
    </row>
    <row r="80" spans="1:3" ht="18.75">
      <c r="A80" s="92" t="s">
        <v>1002</v>
      </c>
      <c r="B80" s="108" t="s">
        <v>213</v>
      </c>
      <c r="C80" s="101">
        <v>49156</v>
      </c>
    </row>
    <row r="81" spans="1:3" ht="18.75">
      <c r="A81" s="92" t="s">
        <v>1007</v>
      </c>
      <c r="B81" s="108" t="s">
        <v>225</v>
      </c>
      <c r="C81" s="101">
        <v>58959</v>
      </c>
    </row>
    <row r="82" spans="1:3" ht="37.5">
      <c r="A82" s="92" t="s">
        <v>1009</v>
      </c>
      <c r="B82" s="108" t="s">
        <v>1008</v>
      </c>
      <c r="C82" s="101"/>
    </row>
    <row r="83" spans="1:3" ht="18.75">
      <c r="A83" s="71" t="s">
        <v>1011</v>
      </c>
      <c r="B83" s="86" t="s">
        <v>1010</v>
      </c>
      <c r="C83" s="72"/>
    </row>
    <row r="84" spans="1:3" ht="18.75">
      <c r="A84" s="71" t="s">
        <v>1003</v>
      </c>
      <c r="B84" s="86" t="s">
        <v>1012</v>
      </c>
      <c r="C84" s="72"/>
    </row>
    <row r="85" spans="1:3" ht="37.5">
      <c r="A85" s="92" t="s">
        <v>1013</v>
      </c>
      <c r="B85" s="108" t="s">
        <v>205</v>
      </c>
      <c r="C85" s="101">
        <v>1902680</v>
      </c>
    </row>
    <row r="86" spans="1:3" ht="18.75">
      <c r="A86" s="71" t="s">
        <v>1014</v>
      </c>
      <c r="B86" s="86" t="s">
        <v>216</v>
      </c>
      <c r="C86" s="72"/>
    </row>
    <row r="87" spans="1:3" ht="18.75">
      <c r="A87" s="71" t="s">
        <v>1015</v>
      </c>
      <c r="B87" s="86" t="s">
        <v>228</v>
      </c>
      <c r="C87" s="72"/>
    </row>
    <row r="88" spans="1:3" ht="56.25">
      <c r="A88" s="71" t="s">
        <v>1016</v>
      </c>
      <c r="B88" s="86" t="s">
        <v>230</v>
      </c>
      <c r="C88" s="72"/>
    </row>
    <row r="89" spans="1:3" ht="37.5">
      <c r="A89" s="92" t="s">
        <v>1017</v>
      </c>
      <c r="B89" s="108" t="s">
        <v>232</v>
      </c>
      <c r="C89" s="101">
        <v>215907.85</v>
      </c>
    </row>
    <row r="90" spans="1:3" ht="18.75">
      <c r="A90" s="92" t="s">
        <v>1018</v>
      </c>
      <c r="B90" s="108" t="s">
        <v>234</v>
      </c>
      <c r="C90" s="101">
        <v>168.92</v>
      </c>
    </row>
    <row r="91" spans="1:3" ht="18.75">
      <c r="A91" s="92" t="s">
        <v>1021</v>
      </c>
      <c r="B91" s="108" t="s">
        <v>237</v>
      </c>
      <c r="C91" s="114">
        <v>196.04</v>
      </c>
    </row>
    <row r="92" spans="1:3" ht="37.5">
      <c r="A92" s="92" t="s">
        <v>1022</v>
      </c>
      <c r="B92" s="108" t="s">
        <v>239</v>
      </c>
      <c r="C92" s="101">
        <v>38110</v>
      </c>
    </row>
    <row r="93" spans="1:3" ht="37.5">
      <c r="A93" s="71" t="s">
        <v>1023</v>
      </c>
      <c r="B93" s="86" t="s">
        <v>242</v>
      </c>
      <c r="C93" s="72"/>
    </row>
    <row r="94" spans="1:3" ht="18.75">
      <c r="A94" s="92" t="s">
        <v>1019</v>
      </c>
      <c r="B94" s="108" t="s">
        <v>244</v>
      </c>
      <c r="C94" s="101">
        <v>101511</v>
      </c>
    </row>
    <row r="95" spans="1:3" ht="18.75">
      <c r="A95" s="92" t="s">
        <v>1024</v>
      </c>
      <c r="B95" s="108" t="s">
        <v>247</v>
      </c>
      <c r="C95" s="101">
        <v>50909</v>
      </c>
    </row>
    <row r="96" spans="1:3" ht="18.75">
      <c r="A96" s="92" t="s">
        <v>1025</v>
      </c>
      <c r="B96" s="108" t="s">
        <v>266</v>
      </c>
      <c r="C96" s="101">
        <v>69767</v>
      </c>
    </row>
    <row r="97" spans="1:3" ht="18.75">
      <c r="A97" s="92" t="s">
        <v>1026</v>
      </c>
      <c r="B97" s="108" t="s">
        <v>256</v>
      </c>
      <c r="C97" s="101">
        <v>67528</v>
      </c>
    </row>
    <row r="98" spans="1:3" ht="18.75">
      <c r="A98" s="92" t="s">
        <v>1028</v>
      </c>
      <c r="B98" s="108" t="s">
        <v>278</v>
      </c>
      <c r="C98" s="101">
        <v>207465</v>
      </c>
    </row>
    <row r="99" spans="1:3" ht="37.5">
      <c r="A99" s="92" t="s">
        <v>1030</v>
      </c>
      <c r="B99" s="108" t="s">
        <v>1029</v>
      </c>
      <c r="C99" s="101">
        <v>24945</v>
      </c>
    </row>
    <row r="100" spans="1:3" ht="37.5">
      <c r="A100" s="92" t="s">
        <v>1032</v>
      </c>
      <c r="B100" s="108" t="s">
        <v>1031</v>
      </c>
      <c r="C100" s="101">
        <v>20278</v>
      </c>
    </row>
    <row r="101" spans="1:3" ht="18.75">
      <c r="A101" s="92" t="s">
        <v>1033</v>
      </c>
      <c r="B101" s="108" t="s">
        <v>281</v>
      </c>
      <c r="C101" s="101">
        <v>107819</v>
      </c>
    </row>
    <row r="102" spans="1:3" ht="37.5">
      <c r="A102" s="92" t="s">
        <v>1034</v>
      </c>
      <c r="B102" s="108" t="s">
        <v>1035</v>
      </c>
      <c r="C102" s="101">
        <v>37904</v>
      </c>
    </row>
    <row r="103" spans="1:3" ht="37.5">
      <c r="A103" s="92" t="s">
        <v>1037</v>
      </c>
      <c r="B103" s="108" t="s">
        <v>1036</v>
      </c>
      <c r="C103" s="101">
        <v>72254</v>
      </c>
    </row>
    <row r="104" spans="1:3" ht="18.75">
      <c r="A104" s="92" t="s">
        <v>1038</v>
      </c>
      <c r="B104" s="108" t="s">
        <v>285</v>
      </c>
      <c r="C104" s="101">
        <v>107819</v>
      </c>
    </row>
    <row r="105" spans="1:3" ht="37.5">
      <c r="A105" s="92" t="s">
        <v>1039</v>
      </c>
      <c r="B105" s="108" t="s">
        <v>275</v>
      </c>
      <c r="C105" s="101">
        <v>3907369.65</v>
      </c>
    </row>
    <row r="106" spans="1:3" ht="18.75">
      <c r="A106" s="92" t="s">
        <v>1020</v>
      </c>
      <c r="B106" s="108" t="s">
        <v>262</v>
      </c>
      <c r="C106" s="93">
        <v>259.56</v>
      </c>
    </row>
    <row r="107" spans="1:3" s="3" customFormat="1" ht="18.75">
      <c r="A107" s="99" t="s">
        <v>1040</v>
      </c>
      <c r="B107" s="108" t="s">
        <v>291</v>
      </c>
      <c r="C107" s="93">
        <v>259.56</v>
      </c>
    </row>
    <row r="108" spans="1:3" ht="18.75">
      <c r="A108" s="92" t="s">
        <v>1041</v>
      </c>
      <c r="B108" s="108" t="s">
        <v>259</v>
      </c>
      <c r="C108" s="93">
        <v>410.97</v>
      </c>
    </row>
    <row r="109" spans="1:3" s="3" customFormat="1" ht="18.75">
      <c r="A109" s="99" t="s">
        <v>1042</v>
      </c>
      <c r="B109" s="108" t="s">
        <v>288</v>
      </c>
      <c r="C109" s="93">
        <v>410.97</v>
      </c>
    </row>
    <row r="110" spans="1:3" ht="37.5">
      <c r="A110" s="92" t="s">
        <v>1027</v>
      </c>
      <c r="B110" s="108" t="s">
        <v>264</v>
      </c>
      <c r="C110" s="93">
        <v>30541.56</v>
      </c>
    </row>
    <row r="111" spans="1:3" s="3" customFormat="1" ht="37.5">
      <c r="A111" s="99" t="s">
        <v>1043</v>
      </c>
      <c r="B111" s="108" t="s">
        <v>294</v>
      </c>
      <c r="C111" s="93">
        <v>40015.5</v>
      </c>
    </row>
    <row r="112" spans="1:3" s="3" customFormat="1" ht="37.5">
      <c r="A112" s="76" t="s">
        <v>1044</v>
      </c>
      <c r="B112" s="86" t="s">
        <v>296</v>
      </c>
      <c r="C112" s="77"/>
    </row>
    <row r="113" spans="1:3" s="3" customFormat="1" ht="18.75">
      <c r="A113" s="99" t="s">
        <v>1045</v>
      </c>
      <c r="B113" s="108" t="s">
        <v>1288</v>
      </c>
      <c r="C113" s="106">
        <v>1490</v>
      </c>
    </row>
    <row r="114" spans="1:3" s="3" customFormat="1" ht="18.75">
      <c r="A114" s="99" t="s">
        <v>1046</v>
      </c>
      <c r="B114" s="108" t="s">
        <v>301</v>
      </c>
      <c r="C114" s="106">
        <v>54.21</v>
      </c>
    </row>
    <row r="115" spans="1:3" s="3" customFormat="1" ht="75">
      <c r="A115" s="76" t="s">
        <v>1047</v>
      </c>
      <c r="B115" s="86" t="s">
        <v>304</v>
      </c>
      <c r="C115" s="84"/>
    </row>
    <row r="116" spans="1:3" s="3" customFormat="1" ht="18.75">
      <c r="A116" s="99" t="s">
        <v>1048</v>
      </c>
      <c r="B116" s="108" t="s">
        <v>306</v>
      </c>
      <c r="C116" s="106">
        <v>14950.5</v>
      </c>
    </row>
    <row r="117" spans="1:3" s="3" customFormat="1" ht="18.75">
      <c r="A117" s="99" t="s">
        <v>1049</v>
      </c>
      <c r="B117" s="108" t="s">
        <v>309</v>
      </c>
      <c r="C117" s="106">
        <v>14808</v>
      </c>
    </row>
    <row r="118" spans="1:3" s="3" customFormat="1" ht="18.75">
      <c r="A118" s="76" t="s">
        <v>1050</v>
      </c>
      <c r="B118" s="86" t="s">
        <v>312</v>
      </c>
      <c r="C118" s="84"/>
    </row>
    <row r="119" spans="1:3" s="3" customFormat="1" ht="18.75">
      <c r="A119" s="76" t="s">
        <v>1051</v>
      </c>
      <c r="B119" s="86" t="s">
        <v>314</v>
      </c>
      <c r="C119" s="84"/>
    </row>
    <row r="120" spans="1:3" s="3" customFormat="1" ht="18.75">
      <c r="A120" s="76" t="s">
        <v>1052</v>
      </c>
      <c r="B120" s="86" t="s">
        <v>316</v>
      </c>
      <c r="C120" s="84"/>
    </row>
    <row r="121" spans="1:3" s="3" customFormat="1" ht="18.75">
      <c r="A121" s="99" t="s">
        <v>1053</v>
      </c>
      <c r="B121" s="108" t="s">
        <v>318</v>
      </c>
      <c r="C121" s="106">
        <v>40726.67</v>
      </c>
    </row>
    <row r="122" spans="1:3" s="3" customFormat="1" ht="37.5">
      <c r="A122" s="76" t="s">
        <v>1054</v>
      </c>
      <c r="B122" s="86" t="s">
        <v>320</v>
      </c>
      <c r="C122" s="84">
        <v>72254</v>
      </c>
    </row>
    <row r="123" spans="1:3" s="3" customFormat="1" ht="18.75">
      <c r="A123" s="76" t="s">
        <v>1055</v>
      </c>
      <c r="B123" s="86" t="s">
        <v>322</v>
      </c>
      <c r="C123" s="84"/>
    </row>
    <row r="124" spans="1:3" s="3" customFormat="1" ht="56.25">
      <c r="A124" s="99" t="s">
        <v>1056</v>
      </c>
      <c r="B124" s="108" t="s">
        <v>324</v>
      </c>
      <c r="C124" s="101">
        <v>885.15</v>
      </c>
    </row>
    <row r="125" spans="1:3" s="3" customFormat="1" ht="112.5">
      <c r="A125" s="99" t="s">
        <v>1057</v>
      </c>
      <c r="B125" s="108" t="s">
        <v>328</v>
      </c>
      <c r="C125" s="106">
        <v>2436</v>
      </c>
    </row>
    <row r="126" spans="1:3" s="3" customFormat="1" ht="37.5">
      <c r="A126" s="76" t="s">
        <v>1058</v>
      </c>
      <c r="B126" s="86" t="s">
        <v>331</v>
      </c>
      <c r="C126" s="84"/>
    </row>
    <row r="127" spans="1:3" s="3" customFormat="1" ht="18.75">
      <c r="A127" s="76" t="s">
        <v>1059</v>
      </c>
      <c r="B127" s="86" t="s">
        <v>333</v>
      </c>
      <c r="C127" s="84"/>
    </row>
    <row r="128" spans="1:3" s="3" customFormat="1" ht="37.5">
      <c r="A128" s="99" t="s">
        <v>1060</v>
      </c>
      <c r="B128" s="108" t="s">
        <v>335</v>
      </c>
      <c r="C128" s="106">
        <v>1445.25</v>
      </c>
    </row>
    <row r="129" spans="1:3" s="3" customFormat="1" ht="37.5">
      <c r="A129" s="99"/>
      <c r="B129" s="100" t="s">
        <v>336</v>
      </c>
      <c r="C129" s="106">
        <v>1620</v>
      </c>
    </row>
    <row r="130" spans="1:3" s="3" customFormat="1" ht="37.5">
      <c r="A130" s="99"/>
      <c r="B130" s="100" t="s">
        <v>338</v>
      </c>
      <c r="C130" s="101">
        <v>1620</v>
      </c>
    </row>
    <row r="131" spans="1:3" s="3" customFormat="1" ht="18.75">
      <c r="A131" s="99" t="s">
        <v>1061</v>
      </c>
      <c r="B131" s="108" t="s">
        <v>341</v>
      </c>
      <c r="C131" s="101">
        <v>764.33</v>
      </c>
    </row>
    <row r="132" spans="1:3" s="3" customFormat="1" ht="18.75">
      <c r="A132" s="99" t="s">
        <v>1062</v>
      </c>
      <c r="B132" s="108" t="s">
        <v>343</v>
      </c>
      <c r="C132" s="106">
        <v>1869</v>
      </c>
    </row>
    <row r="133" spans="1:3" s="3" customFormat="1" ht="18.75">
      <c r="A133" s="99" t="s">
        <v>1063</v>
      </c>
      <c r="B133" s="108" t="s">
        <v>345</v>
      </c>
      <c r="C133" s="101">
        <v>1884.87</v>
      </c>
    </row>
    <row r="134" spans="1:3" s="3" customFormat="1" ht="37.5">
      <c r="A134" s="99" t="s">
        <v>1064</v>
      </c>
      <c r="B134" s="108" t="s">
        <v>1261</v>
      </c>
      <c r="C134" s="106"/>
    </row>
    <row r="135" spans="1:3" s="3" customFormat="1" ht="56.25">
      <c r="A135" s="99" t="s">
        <v>1065</v>
      </c>
      <c r="B135" s="108" t="s">
        <v>1263</v>
      </c>
      <c r="C135" s="106">
        <v>649.46</v>
      </c>
    </row>
    <row r="136" spans="1:3" s="3" customFormat="1" ht="18.75">
      <c r="A136" s="99" t="s">
        <v>1066</v>
      </c>
      <c r="B136" s="108" t="s">
        <v>355</v>
      </c>
      <c r="C136" s="106">
        <v>1820.77</v>
      </c>
    </row>
    <row r="137" spans="1:3" s="3" customFormat="1" ht="18.75">
      <c r="A137" s="99" t="s">
        <v>1067</v>
      </c>
      <c r="B137" s="108" t="s">
        <v>1307</v>
      </c>
      <c r="C137" s="106">
        <v>2678.4</v>
      </c>
    </row>
    <row r="138" spans="1:3" s="3" customFormat="1" ht="18.75">
      <c r="A138" s="99" t="s">
        <v>1068</v>
      </c>
      <c r="B138" s="108" t="s">
        <v>360</v>
      </c>
      <c r="C138" s="106">
        <v>11194.12</v>
      </c>
    </row>
    <row r="139" spans="1:3" s="3" customFormat="1" ht="18.75">
      <c r="A139" s="99" t="s">
        <v>1069</v>
      </c>
      <c r="B139" s="108" t="s">
        <v>363</v>
      </c>
      <c r="C139" s="106">
        <v>16765.52</v>
      </c>
    </row>
    <row r="140" spans="1:3" s="3" customFormat="1" ht="18.75">
      <c r="A140" s="99" t="s">
        <v>1070</v>
      </c>
      <c r="B140" s="108" t="s">
        <v>366</v>
      </c>
      <c r="C140" s="106">
        <v>1935.22</v>
      </c>
    </row>
    <row r="141" spans="1:3" s="3" customFormat="1" ht="18.75">
      <c r="A141" s="76" t="s">
        <v>1071</v>
      </c>
      <c r="B141" s="86" t="s">
        <v>369</v>
      </c>
      <c r="C141" s="84"/>
    </row>
    <row r="142" spans="1:3" s="3" customFormat="1" ht="18.75">
      <c r="A142" s="99" t="s">
        <v>1072</v>
      </c>
      <c r="B142" s="108" t="s">
        <v>372</v>
      </c>
      <c r="C142" s="106">
        <v>3885.67</v>
      </c>
    </row>
    <row r="143" spans="1:3" s="3" customFormat="1" ht="18.75">
      <c r="A143" s="76" t="s">
        <v>1073</v>
      </c>
      <c r="B143" s="86" t="s">
        <v>375</v>
      </c>
      <c r="C143" s="106">
        <v>5994.62</v>
      </c>
    </row>
    <row r="144" spans="1:3" s="3" customFormat="1" ht="18.75">
      <c r="A144" s="99" t="s">
        <v>1074</v>
      </c>
      <c r="B144" s="108" t="s">
        <v>378</v>
      </c>
      <c r="C144" s="106">
        <v>2848.73</v>
      </c>
    </row>
    <row r="145" spans="1:3" s="3" customFormat="1" ht="18.75">
      <c r="A145" s="99" t="s">
        <v>1075</v>
      </c>
      <c r="B145" s="108" t="s">
        <v>381</v>
      </c>
      <c r="C145" s="106">
        <v>6877.88</v>
      </c>
    </row>
    <row r="146" spans="1:3" s="3" customFormat="1" ht="18.75">
      <c r="A146" s="76" t="s">
        <v>1076</v>
      </c>
      <c r="B146" s="86" t="s">
        <v>383</v>
      </c>
      <c r="C146" s="72"/>
    </row>
    <row r="147" spans="1:3" s="3" customFormat="1" ht="18.75">
      <c r="A147" s="76" t="s">
        <v>1077</v>
      </c>
      <c r="B147" s="86" t="s">
        <v>385</v>
      </c>
      <c r="C147" s="72"/>
    </row>
    <row r="148" spans="1:3" s="3" customFormat="1" ht="37.5">
      <c r="A148" s="76" t="s">
        <v>1078</v>
      </c>
      <c r="B148" s="86" t="s">
        <v>387</v>
      </c>
      <c r="C148" s="106">
        <v>5139.7</v>
      </c>
    </row>
    <row r="149" spans="1:3" s="3" customFormat="1" ht="18.75">
      <c r="A149" s="76" t="s">
        <v>1079</v>
      </c>
      <c r="B149" s="86" t="s">
        <v>389</v>
      </c>
      <c r="C149" s="72"/>
    </row>
    <row r="150" spans="1:3" s="3" customFormat="1" ht="18.75">
      <c r="A150" s="99" t="s">
        <v>1080</v>
      </c>
      <c r="B150" s="108" t="s">
        <v>391</v>
      </c>
      <c r="C150" s="106">
        <v>6814.47</v>
      </c>
    </row>
    <row r="151" spans="1:3" s="3" customFormat="1" ht="18.75">
      <c r="A151" s="99" t="s">
        <v>1081</v>
      </c>
      <c r="B151" s="108" t="s">
        <v>1262</v>
      </c>
      <c r="C151" s="106">
        <v>13669.16</v>
      </c>
    </row>
    <row r="152" spans="1:3" s="3" customFormat="1" ht="18.75">
      <c r="A152" s="99" t="s">
        <v>1082</v>
      </c>
      <c r="B152" s="108" t="s">
        <v>397</v>
      </c>
      <c r="C152" s="106">
        <v>13387.09</v>
      </c>
    </row>
    <row r="153" spans="1:3" s="3" customFormat="1" ht="18.75">
      <c r="A153" s="99" t="s">
        <v>1083</v>
      </c>
      <c r="B153" s="108" t="s">
        <v>400</v>
      </c>
      <c r="C153" s="125" t="s">
        <v>1315</v>
      </c>
    </row>
    <row r="154" spans="1:3" s="3" customFormat="1" ht="18.75">
      <c r="A154" s="99" t="s">
        <v>1084</v>
      </c>
      <c r="B154" s="108" t="s">
        <v>403</v>
      </c>
      <c r="C154" s="106">
        <v>21913.7</v>
      </c>
    </row>
    <row r="155" spans="1:3" s="3" customFormat="1" ht="18.75">
      <c r="A155" s="99" t="s">
        <v>1085</v>
      </c>
      <c r="B155" s="108" t="s">
        <v>406</v>
      </c>
      <c r="C155" s="101">
        <v>15913.43</v>
      </c>
    </row>
    <row r="156" spans="1:3" ht="18.75">
      <c r="A156" s="92" t="s">
        <v>1086</v>
      </c>
      <c r="B156" s="108" t="s">
        <v>409</v>
      </c>
      <c r="C156" s="106">
        <v>18300.05</v>
      </c>
    </row>
    <row r="157" spans="1:3" s="3" customFormat="1" ht="37.5">
      <c r="A157" s="99" t="s">
        <v>1087</v>
      </c>
      <c r="B157" s="108" t="s">
        <v>1284</v>
      </c>
      <c r="C157" s="186">
        <v>66261.15</v>
      </c>
    </row>
    <row r="158" spans="1:3" s="3" customFormat="1" ht="18.75">
      <c r="A158" s="99" t="s">
        <v>1088</v>
      </c>
      <c r="B158" s="108" t="s">
        <v>415</v>
      </c>
      <c r="C158" s="191">
        <v>2551</v>
      </c>
    </row>
    <row r="159" spans="1:3" s="3" customFormat="1" ht="18.75">
      <c r="A159" s="76" t="s">
        <v>1089</v>
      </c>
      <c r="B159" s="86" t="s">
        <v>418</v>
      </c>
      <c r="C159" s="195"/>
    </row>
    <row r="160" spans="1:3" s="3" customFormat="1" ht="18.75">
      <c r="A160" s="99" t="s">
        <v>1090</v>
      </c>
      <c r="B160" s="108" t="s">
        <v>421</v>
      </c>
      <c r="C160" s="191">
        <v>3934.6</v>
      </c>
    </row>
    <row r="161" spans="1:3" s="118" customFormat="1" ht="18.75">
      <c r="A161" s="99" t="s">
        <v>1091</v>
      </c>
      <c r="B161" s="108" t="s">
        <v>423</v>
      </c>
      <c r="C161" s="191">
        <v>3503.03</v>
      </c>
    </row>
    <row r="162" spans="1:3" s="3" customFormat="1" ht="18.75">
      <c r="A162" s="99" t="s">
        <v>1092</v>
      </c>
      <c r="B162" s="108" t="s">
        <v>425</v>
      </c>
      <c r="C162" s="191">
        <v>3363.98</v>
      </c>
    </row>
    <row r="163" spans="1:3" s="3" customFormat="1" ht="18.75">
      <c r="A163" s="99" t="s">
        <v>1093</v>
      </c>
      <c r="B163" s="108" t="s">
        <v>1278</v>
      </c>
      <c r="C163" s="191">
        <v>3808.94</v>
      </c>
    </row>
    <row r="164" spans="1:3" s="117" customFormat="1" ht="18.75">
      <c r="A164" s="92" t="s">
        <v>1094</v>
      </c>
      <c r="B164" s="108" t="s">
        <v>431</v>
      </c>
      <c r="C164" s="191">
        <v>5226.8</v>
      </c>
    </row>
    <row r="165" spans="1:3" ht="18.75">
      <c r="A165" s="92" t="s">
        <v>1095</v>
      </c>
      <c r="B165" s="108" t="s">
        <v>1283</v>
      </c>
      <c r="C165" s="191">
        <v>4210.64</v>
      </c>
    </row>
    <row r="166" spans="1:3" s="117" customFormat="1" ht="18.75">
      <c r="A166" s="92" t="s">
        <v>1096</v>
      </c>
      <c r="B166" s="108" t="s">
        <v>437</v>
      </c>
      <c r="C166" s="191">
        <v>3697.7</v>
      </c>
    </row>
    <row r="167" spans="1:3" ht="18.75">
      <c r="A167" s="71" t="s">
        <v>1097</v>
      </c>
      <c r="B167" s="86" t="s">
        <v>440</v>
      </c>
      <c r="C167" s="187"/>
    </row>
    <row r="168" spans="1:3" ht="18.75">
      <c r="A168" s="92" t="s">
        <v>1098</v>
      </c>
      <c r="B168" s="108" t="s">
        <v>443</v>
      </c>
      <c r="C168" s="102">
        <v>3842.96</v>
      </c>
    </row>
    <row r="169" spans="1:3" ht="18.75">
      <c r="A169" s="71" t="s">
        <v>1099</v>
      </c>
      <c r="B169" s="86" t="s">
        <v>446</v>
      </c>
      <c r="C169" s="80"/>
    </row>
    <row r="170" spans="1:3" ht="18.75">
      <c r="A170" s="71" t="s">
        <v>1100</v>
      </c>
      <c r="B170" s="86" t="s">
        <v>449</v>
      </c>
      <c r="C170" s="80"/>
    </row>
    <row r="171" spans="1:3" ht="18.75">
      <c r="A171" s="71" t="s">
        <v>1101</v>
      </c>
      <c r="B171" s="86" t="s">
        <v>451</v>
      </c>
      <c r="C171" s="80"/>
    </row>
    <row r="172" spans="1:3" ht="18.75">
      <c r="A172" s="71" t="s">
        <v>1102</v>
      </c>
      <c r="B172" s="86" t="s">
        <v>454</v>
      </c>
      <c r="C172" s="80"/>
    </row>
    <row r="173" spans="1:3" ht="18.75">
      <c r="A173" s="71" t="s">
        <v>1103</v>
      </c>
      <c r="B173" s="86" t="s">
        <v>456</v>
      </c>
      <c r="C173" s="80"/>
    </row>
    <row r="174" spans="1:3" ht="18.75">
      <c r="A174" s="71" t="s">
        <v>1104</v>
      </c>
      <c r="B174" s="86" t="s">
        <v>459</v>
      </c>
      <c r="C174" s="80"/>
    </row>
    <row r="175" spans="1:3" ht="18.75">
      <c r="A175" s="71" t="s">
        <v>1105</v>
      </c>
      <c r="B175" s="86" t="s">
        <v>462</v>
      </c>
      <c r="C175" s="80"/>
    </row>
    <row r="176" spans="1:3" ht="18.75">
      <c r="A176" s="92" t="s">
        <v>1106</v>
      </c>
      <c r="B176" s="108" t="s">
        <v>465</v>
      </c>
      <c r="C176" s="106">
        <v>667.86</v>
      </c>
    </row>
    <row r="177" spans="1:3" ht="56.25">
      <c r="A177" s="92" t="s">
        <v>1107</v>
      </c>
      <c r="B177" s="136" t="s">
        <v>1319</v>
      </c>
      <c r="C177" s="93">
        <v>7006.4</v>
      </c>
    </row>
    <row r="178" spans="1:3" ht="37.5">
      <c r="A178" s="92" t="s">
        <v>1107</v>
      </c>
      <c r="B178" s="108" t="s">
        <v>1260</v>
      </c>
      <c r="C178" s="93">
        <v>7366.08</v>
      </c>
    </row>
    <row r="179" spans="1:3" ht="56.25">
      <c r="A179" s="92" t="s">
        <v>469</v>
      </c>
      <c r="B179" s="108" t="s">
        <v>470</v>
      </c>
      <c r="C179" s="93">
        <v>5134.5</v>
      </c>
    </row>
    <row r="180" spans="1:3" ht="37.5">
      <c r="A180" s="92" t="s">
        <v>472</v>
      </c>
      <c r="B180" s="108" t="s">
        <v>473</v>
      </c>
      <c r="C180" s="93">
        <v>4742.13</v>
      </c>
    </row>
    <row r="181" spans="1:3" ht="37.5">
      <c r="A181" s="92" t="s">
        <v>475</v>
      </c>
      <c r="B181" s="108" t="s">
        <v>476</v>
      </c>
      <c r="C181" s="93">
        <v>6907.81</v>
      </c>
    </row>
    <row r="182" spans="1:3" ht="31.5">
      <c r="A182" s="92" t="s">
        <v>1321</v>
      </c>
      <c r="B182" s="122" t="s">
        <v>1323</v>
      </c>
      <c r="C182" s="93"/>
    </row>
    <row r="183" spans="1:3" ht="18.75">
      <c r="A183" s="92" t="s">
        <v>1109</v>
      </c>
      <c r="B183" s="108" t="s">
        <v>485</v>
      </c>
      <c r="C183" s="93">
        <v>4643.56</v>
      </c>
    </row>
    <row r="184" spans="1:3" ht="37.5">
      <c r="A184" s="71" t="s">
        <v>1111</v>
      </c>
      <c r="B184" s="86" t="s">
        <v>1110</v>
      </c>
      <c r="C184" s="80"/>
    </row>
    <row r="185" spans="1:3" ht="56.25">
      <c r="A185" s="92" t="s">
        <v>1115</v>
      </c>
      <c r="B185" s="108" t="s">
        <v>1220</v>
      </c>
      <c r="C185" s="93">
        <v>1030.4</v>
      </c>
    </row>
    <row r="186" spans="1:3" ht="56.25">
      <c r="A186" s="92" t="s">
        <v>1108</v>
      </c>
      <c r="B186" s="136" t="s">
        <v>1320</v>
      </c>
      <c r="C186" s="93">
        <v>7550.8</v>
      </c>
    </row>
    <row r="187" spans="1:3" ht="37.5">
      <c r="A187" s="92" t="s">
        <v>1108</v>
      </c>
      <c r="B187" s="108" t="s">
        <v>1259</v>
      </c>
      <c r="C187" s="93">
        <v>7899.92</v>
      </c>
    </row>
    <row r="188" spans="1:3" ht="56.25">
      <c r="A188" s="92" t="s">
        <v>479</v>
      </c>
      <c r="B188" s="108" t="s">
        <v>480</v>
      </c>
      <c r="C188" s="93">
        <v>5546.94</v>
      </c>
    </row>
    <row r="189" spans="1:3" ht="37.5">
      <c r="A189" s="138" t="s">
        <v>481</v>
      </c>
      <c r="B189" s="139" t="s">
        <v>482</v>
      </c>
      <c r="C189" s="140">
        <v>7094.51</v>
      </c>
    </row>
    <row r="190" spans="1:3" ht="18.75">
      <c r="A190" s="137" t="s">
        <v>1322</v>
      </c>
      <c r="B190" s="150"/>
      <c r="C190" s="65"/>
    </row>
    <row r="191" spans="1:3" ht="37.5">
      <c r="A191" s="71" t="s">
        <v>1112</v>
      </c>
      <c r="B191" s="153" t="s">
        <v>1113</v>
      </c>
      <c r="C191" s="154"/>
    </row>
    <row r="192" spans="1:3" ht="18.75">
      <c r="A192" s="144" t="s">
        <v>1116</v>
      </c>
      <c r="B192" s="145" t="s">
        <v>495</v>
      </c>
      <c r="C192" s="146">
        <v>6195.54</v>
      </c>
    </row>
    <row r="193" spans="1:3" ht="18.75">
      <c r="A193" s="92" t="s">
        <v>1117</v>
      </c>
      <c r="B193" s="108" t="s">
        <v>498</v>
      </c>
      <c r="C193" s="93">
        <v>14364.82</v>
      </c>
    </row>
    <row r="194" spans="1:3" s="3" customFormat="1" ht="37.5">
      <c r="A194" s="99" t="s">
        <v>1118</v>
      </c>
      <c r="B194" s="108" t="s">
        <v>1266</v>
      </c>
      <c r="C194" s="106">
        <v>2268.6</v>
      </c>
    </row>
    <row r="195" spans="1:3" ht="18.75">
      <c r="A195" s="92" t="s">
        <v>1119</v>
      </c>
      <c r="B195" s="108" t="s">
        <v>503</v>
      </c>
      <c r="C195" s="93">
        <v>912.42</v>
      </c>
    </row>
    <row r="196" spans="1:3" ht="18.75">
      <c r="A196" s="92" t="s">
        <v>1120</v>
      </c>
      <c r="B196" s="108" t="s">
        <v>506</v>
      </c>
      <c r="C196" s="93">
        <v>2115.61</v>
      </c>
    </row>
    <row r="197" spans="1:3" ht="18.75">
      <c r="A197" s="92" t="s">
        <v>1121</v>
      </c>
      <c r="B197" s="108" t="s">
        <v>509</v>
      </c>
      <c r="C197" s="93">
        <v>407.95</v>
      </c>
    </row>
    <row r="198" spans="1:3" s="117" customFormat="1" ht="18.75">
      <c r="A198" s="92" t="s">
        <v>1122</v>
      </c>
      <c r="B198" s="108" t="s">
        <v>512</v>
      </c>
      <c r="C198" s="93">
        <v>2298</v>
      </c>
    </row>
    <row r="199" spans="1:3" s="117" customFormat="1" ht="18.75">
      <c r="A199" s="92" t="s">
        <v>1124</v>
      </c>
      <c r="B199" s="108" t="s">
        <v>514</v>
      </c>
      <c r="C199" s="93">
        <v>2898</v>
      </c>
    </row>
    <row r="200" spans="1:3" s="117" customFormat="1" ht="18.75">
      <c r="A200" s="92" t="s">
        <v>1125</v>
      </c>
      <c r="B200" s="108" t="s">
        <v>516</v>
      </c>
      <c r="C200" s="93">
        <v>2698</v>
      </c>
    </row>
    <row r="201" spans="1:3" s="117" customFormat="1" ht="18.75">
      <c r="A201" s="92" t="s">
        <v>1126</v>
      </c>
      <c r="B201" s="108" t="s">
        <v>518</v>
      </c>
      <c r="C201" s="93">
        <v>1748</v>
      </c>
    </row>
    <row r="202" spans="1:3" s="117" customFormat="1" ht="18.75">
      <c r="A202" s="92" t="s">
        <v>1127</v>
      </c>
      <c r="B202" s="108" t="s">
        <v>520</v>
      </c>
      <c r="C202" s="93">
        <v>5078</v>
      </c>
    </row>
    <row r="203" spans="1:3" s="117" customFormat="1" ht="18.75">
      <c r="A203" s="92" t="s">
        <v>1128</v>
      </c>
      <c r="B203" s="108" t="s">
        <v>522</v>
      </c>
      <c r="C203" s="93">
        <v>1658</v>
      </c>
    </row>
    <row r="204" spans="1:3" ht="18.75">
      <c r="A204" s="71" t="s">
        <v>1129</v>
      </c>
      <c r="B204" s="86" t="s">
        <v>524</v>
      </c>
      <c r="C204" s="80"/>
    </row>
    <row r="205" spans="1:3" s="117" customFormat="1" ht="18.75">
      <c r="A205" s="92" t="s">
        <v>1130</v>
      </c>
      <c r="B205" s="108" t="s">
        <v>526</v>
      </c>
      <c r="C205" s="93">
        <v>3178</v>
      </c>
    </row>
    <row r="206" spans="1:3" s="117" customFormat="1" ht="37.5">
      <c r="A206" s="92" t="s">
        <v>1131</v>
      </c>
      <c r="B206" s="108" t="s">
        <v>528</v>
      </c>
      <c r="C206" s="93">
        <v>3178</v>
      </c>
    </row>
    <row r="207" spans="1:3" ht="37.5">
      <c r="A207" s="71" t="s">
        <v>1123</v>
      </c>
      <c r="B207" s="86" t="s">
        <v>530</v>
      </c>
      <c r="C207" s="80"/>
    </row>
    <row r="208" spans="1:3" s="117" customFormat="1" ht="18.75">
      <c r="A208" s="92" t="s">
        <v>1132</v>
      </c>
      <c r="B208" s="108" t="s">
        <v>1306</v>
      </c>
      <c r="C208" s="93">
        <v>5970</v>
      </c>
    </row>
    <row r="209" spans="1:3" ht="56.25">
      <c r="A209" s="71" t="s">
        <v>1133</v>
      </c>
      <c r="B209" s="86" t="s">
        <v>534</v>
      </c>
      <c r="C209" s="80"/>
    </row>
    <row r="210" spans="1:3" ht="37.5">
      <c r="A210" s="71" t="s">
        <v>1134</v>
      </c>
      <c r="B210" s="86" t="s">
        <v>536</v>
      </c>
      <c r="C210" s="80"/>
    </row>
    <row r="211" spans="1:3" ht="37.5">
      <c r="A211" s="71" t="s">
        <v>1135</v>
      </c>
      <c r="B211" s="86" t="s">
        <v>1139</v>
      </c>
      <c r="C211" s="80"/>
    </row>
    <row r="212" spans="1:3" ht="37.5">
      <c r="A212" s="71" t="s">
        <v>1136</v>
      </c>
      <c r="B212" s="86" t="s">
        <v>1141</v>
      </c>
      <c r="C212" s="80"/>
    </row>
    <row r="213" spans="1:3" ht="37.5">
      <c r="A213" s="71" t="s">
        <v>1140</v>
      </c>
      <c r="B213" s="86" t="s">
        <v>540</v>
      </c>
      <c r="C213" s="80"/>
    </row>
    <row r="214" spans="1:3" ht="37.5">
      <c r="A214" s="71" t="s">
        <v>1137</v>
      </c>
      <c r="B214" s="86" t="s">
        <v>542</v>
      </c>
      <c r="C214" s="80"/>
    </row>
    <row r="215" spans="1:3" ht="37.5">
      <c r="A215" s="92" t="s">
        <v>1138</v>
      </c>
      <c r="B215" s="108" t="s">
        <v>544</v>
      </c>
      <c r="C215" s="93">
        <v>15983.33</v>
      </c>
    </row>
    <row r="216" spans="1:3" ht="18.75">
      <c r="A216" s="92" t="s">
        <v>1142</v>
      </c>
      <c r="B216" s="108" t="s">
        <v>547</v>
      </c>
      <c r="C216" s="93">
        <v>19395</v>
      </c>
    </row>
    <row r="217" spans="1:3" s="117" customFormat="1" ht="18.75">
      <c r="A217" s="92" t="s">
        <v>1143</v>
      </c>
      <c r="B217" s="108" t="s">
        <v>550</v>
      </c>
      <c r="C217" s="93">
        <v>109966.67</v>
      </c>
    </row>
    <row r="218" spans="1:3" s="117" customFormat="1" ht="37.5">
      <c r="A218" s="92" t="s">
        <v>1144</v>
      </c>
      <c r="B218" s="108" t="s">
        <v>1147</v>
      </c>
      <c r="C218" s="93">
        <v>800.17</v>
      </c>
    </row>
    <row r="219" spans="1:3" ht="18.75">
      <c r="A219" s="71"/>
      <c r="B219" s="86" t="s">
        <v>555</v>
      </c>
      <c r="C219" s="80"/>
    </row>
    <row r="220" spans="1:3" ht="18.75">
      <c r="A220" s="71" t="s">
        <v>1145</v>
      </c>
      <c r="B220" s="86" t="s">
        <v>557</v>
      </c>
      <c r="C220" s="80"/>
    </row>
    <row r="221" spans="1:3" ht="18.75">
      <c r="A221" s="92" t="s">
        <v>1146</v>
      </c>
      <c r="B221" s="108" t="s">
        <v>559</v>
      </c>
      <c r="C221" s="93">
        <v>782.99</v>
      </c>
    </row>
    <row r="222" spans="1:3" ht="18.75">
      <c r="A222" s="92" t="s">
        <v>1149</v>
      </c>
      <c r="B222" s="108" t="s">
        <v>562</v>
      </c>
      <c r="C222" s="93">
        <v>2499</v>
      </c>
    </row>
    <row r="223" spans="1:3" ht="18.75">
      <c r="A223" s="71" t="s">
        <v>1148</v>
      </c>
      <c r="B223" s="86" t="s">
        <v>565</v>
      </c>
      <c r="C223" s="80">
        <v>6433.33</v>
      </c>
    </row>
    <row r="224" spans="1:3" ht="37.5">
      <c r="A224" s="71" t="s">
        <v>1150</v>
      </c>
      <c r="B224" s="86" t="s">
        <v>568</v>
      </c>
      <c r="C224" s="80">
        <v>6133.33</v>
      </c>
    </row>
    <row r="225" spans="1:3" ht="37.5">
      <c r="A225" s="92" t="s">
        <v>1151</v>
      </c>
      <c r="B225" s="108" t="s">
        <v>1269</v>
      </c>
      <c r="C225" s="93">
        <v>9280.26</v>
      </c>
    </row>
    <row r="226" spans="1:3" ht="18.75">
      <c r="A226" s="71" t="s">
        <v>1152</v>
      </c>
      <c r="B226" s="86" t="s">
        <v>573</v>
      </c>
      <c r="C226" s="80"/>
    </row>
    <row r="227" spans="1:3" ht="18.75">
      <c r="A227" s="71" t="s">
        <v>1153</v>
      </c>
      <c r="B227" s="86" t="s">
        <v>576</v>
      </c>
      <c r="C227" s="80"/>
    </row>
    <row r="228" spans="1:3" ht="37.5">
      <c r="A228" s="71" t="s">
        <v>1154</v>
      </c>
      <c r="B228" s="86" t="s">
        <v>579</v>
      </c>
      <c r="C228" s="80"/>
    </row>
    <row r="229" spans="1:3" ht="37.5">
      <c r="A229" s="71" t="s">
        <v>1155</v>
      </c>
      <c r="B229" s="86" t="s">
        <v>582</v>
      </c>
      <c r="C229" s="80"/>
    </row>
    <row r="230" spans="1:3" ht="18.75">
      <c r="A230" s="92" t="s">
        <v>1156</v>
      </c>
      <c r="B230" s="108" t="s">
        <v>584</v>
      </c>
      <c r="C230" s="93">
        <v>18860</v>
      </c>
    </row>
    <row r="231" spans="1:3" ht="37.5">
      <c r="A231" s="92" t="s">
        <v>1157</v>
      </c>
      <c r="B231" s="108" t="s">
        <v>1268</v>
      </c>
      <c r="C231" s="93">
        <v>10321.07</v>
      </c>
    </row>
    <row r="232" spans="1:3" ht="37.5">
      <c r="A232" s="92" t="s">
        <v>1158</v>
      </c>
      <c r="B232" s="108" t="s">
        <v>590</v>
      </c>
      <c r="C232" s="93">
        <v>12997.71</v>
      </c>
    </row>
    <row r="233" spans="1:3" ht="37.5">
      <c r="A233" s="71" t="s">
        <v>1159</v>
      </c>
      <c r="B233" s="86" t="s">
        <v>593</v>
      </c>
      <c r="C233" s="80"/>
    </row>
    <row r="234" spans="1:3" ht="18.75">
      <c r="A234" s="71" t="s">
        <v>1160</v>
      </c>
      <c r="B234" s="86" t="s">
        <v>595</v>
      </c>
      <c r="C234" s="80"/>
    </row>
    <row r="235" spans="1:3" ht="18.75">
      <c r="A235" s="71" t="s">
        <v>1161</v>
      </c>
      <c r="B235" s="86" t="s">
        <v>597</v>
      </c>
      <c r="C235" s="80"/>
    </row>
    <row r="236" spans="1:3" ht="37.5">
      <c r="A236" s="71" t="s">
        <v>1162</v>
      </c>
      <c r="B236" s="86" t="s">
        <v>599</v>
      </c>
      <c r="C236" s="80"/>
    </row>
    <row r="237" spans="1:3" ht="37.5">
      <c r="A237" s="92" t="s">
        <v>1163</v>
      </c>
      <c r="B237" s="108" t="s">
        <v>601</v>
      </c>
      <c r="C237" s="93">
        <v>494835.5</v>
      </c>
    </row>
    <row r="238" spans="1:3" ht="37.5">
      <c r="A238" s="92" t="s">
        <v>1164</v>
      </c>
      <c r="B238" s="108" t="s">
        <v>1287</v>
      </c>
      <c r="C238" s="93">
        <v>1155</v>
      </c>
    </row>
    <row r="239" spans="1:3" ht="37.5">
      <c r="A239" s="92" t="s">
        <v>1165</v>
      </c>
      <c r="B239" s="108" t="s">
        <v>607</v>
      </c>
      <c r="C239" s="93">
        <v>8050.35</v>
      </c>
    </row>
    <row r="240" spans="1:3" ht="37.5">
      <c r="A240" s="92" t="s">
        <v>1310</v>
      </c>
      <c r="B240" s="123" t="s">
        <v>1311</v>
      </c>
      <c r="C240" s="93">
        <v>14152.71</v>
      </c>
    </row>
    <row r="241" spans="1:3" ht="18.75">
      <c r="A241" s="92" t="s">
        <v>1291</v>
      </c>
      <c r="B241" s="108" t="s">
        <v>610</v>
      </c>
      <c r="C241" s="93">
        <v>2152.09</v>
      </c>
    </row>
    <row r="242" spans="1:3" ht="37.5">
      <c r="A242" s="92" t="s">
        <v>1245</v>
      </c>
      <c r="B242" s="108" t="s">
        <v>1246</v>
      </c>
      <c r="C242" s="93">
        <v>8023.01</v>
      </c>
    </row>
    <row r="243" spans="1:3" ht="18.75">
      <c r="A243" s="71" t="s">
        <v>1169</v>
      </c>
      <c r="B243" s="86" t="s">
        <v>612</v>
      </c>
      <c r="C243" s="80"/>
    </row>
    <row r="244" spans="1:3" ht="37.5">
      <c r="A244" s="92" t="s">
        <v>1166</v>
      </c>
      <c r="B244" s="108" t="s">
        <v>1282</v>
      </c>
      <c r="C244" s="93">
        <v>62.76</v>
      </c>
    </row>
    <row r="245" spans="1:3" ht="37.5">
      <c r="A245" s="92" t="s">
        <v>1167</v>
      </c>
      <c r="B245" s="108" t="s">
        <v>618</v>
      </c>
      <c r="C245" s="93">
        <v>231.66</v>
      </c>
    </row>
    <row r="246" spans="1:3" ht="37.5">
      <c r="A246" s="92" t="s">
        <v>1168</v>
      </c>
      <c r="B246" s="108" t="s">
        <v>621</v>
      </c>
      <c r="C246" s="93">
        <v>55.3</v>
      </c>
    </row>
    <row r="247" spans="1:3" ht="37.5">
      <c r="A247" s="71" t="s">
        <v>1170</v>
      </c>
      <c r="B247" s="86" t="s">
        <v>624</v>
      </c>
      <c r="C247" s="80"/>
    </row>
    <row r="248" spans="1:3" ht="37.5">
      <c r="A248" s="92" t="s">
        <v>1171</v>
      </c>
      <c r="B248" s="108" t="s">
        <v>626</v>
      </c>
      <c r="C248" s="93">
        <v>80.55</v>
      </c>
    </row>
    <row r="249" spans="1:3" ht="37.5">
      <c r="A249" s="71" t="s">
        <v>1172</v>
      </c>
      <c r="B249" s="86" t="s">
        <v>629</v>
      </c>
      <c r="C249" s="80"/>
    </row>
    <row r="250" spans="1:3" ht="75">
      <c r="A250" s="92" t="s">
        <v>1173</v>
      </c>
      <c r="B250" s="108" t="s">
        <v>631</v>
      </c>
      <c r="C250" s="93"/>
    </row>
    <row r="251" spans="1:3" ht="18.75">
      <c r="A251" s="92"/>
      <c r="B251" s="108" t="s">
        <v>632</v>
      </c>
      <c r="C251" s="93">
        <v>76.77</v>
      </c>
    </row>
    <row r="252" spans="1:3" ht="18.75">
      <c r="A252" s="92"/>
      <c r="B252" s="100" t="s">
        <v>634</v>
      </c>
      <c r="C252" s="93">
        <v>50.49</v>
      </c>
    </row>
    <row r="253" spans="1:3" ht="75">
      <c r="A253" s="92" t="s">
        <v>1174</v>
      </c>
      <c r="B253" s="108" t="s">
        <v>637</v>
      </c>
      <c r="C253" s="93"/>
    </row>
    <row r="254" spans="1:3" ht="18.75">
      <c r="A254" s="92"/>
      <c r="B254" s="108" t="s">
        <v>638</v>
      </c>
      <c r="C254" s="93">
        <v>162.56</v>
      </c>
    </row>
    <row r="255" spans="1:3" ht="18.75">
      <c r="A255" s="92"/>
      <c r="B255" s="108" t="s">
        <v>634</v>
      </c>
      <c r="C255" s="93">
        <v>75.03</v>
      </c>
    </row>
    <row r="256" spans="1:3" ht="75">
      <c r="A256" s="92" t="s">
        <v>1175</v>
      </c>
      <c r="B256" s="108" t="s">
        <v>640</v>
      </c>
      <c r="C256" s="93"/>
    </row>
    <row r="257" spans="1:3" ht="18.75">
      <c r="A257" s="92"/>
      <c r="B257" s="100" t="s">
        <v>632</v>
      </c>
      <c r="C257" s="93">
        <v>86.95</v>
      </c>
    </row>
    <row r="258" spans="1:3" ht="18.75">
      <c r="A258" s="92"/>
      <c r="B258" s="100" t="s">
        <v>641</v>
      </c>
      <c r="C258" s="93">
        <v>67.81</v>
      </c>
    </row>
    <row r="259" spans="1:3" ht="75">
      <c r="A259" s="92" t="s">
        <v>1176</v>
      </c>
      <c r="B259" s="108" t="s">
        <v>644</v>
      </c>
      <c r="C259" s="93"/>
    </row>
    <row r="260" spans="1:3" ht="18.75">
      <c r="A260" s="92"/>
      <c r="B260" s="100" t="s">
        <v>638</v>
      </c>
      <c r="C260" s="93">
        <v>164.9</v>
      </c>
    </row>
    <row r="261" spans="1:3" ht="18.75">
      <c r="A261" s="92"/>
      <c r="B261" s="100" t="s">
        <v>641</v>
      </c>
      <c r="C261" s="93">
        <v>61.9</v>
      </c>
    </row>
    <row r="262" spans="1:3" ht="75">
      <c r="A262" s="92" t="s">
        <v>1177</v>
      </c>
      <c r="B262" s="108" t="s">
        <v>646</v>
      </c>
      <c r="C262" s="93"/>
    </row>
    <row r="263" spans="1:3" ht="18.75">
      <c r="A263" s="92"/>
      <c r="B263" s="100" t="s">
        <v>632</v>
      </c>
      <c r="C263" s="93">
        <v>88.8</v>
      </c>
    </row>
    <row r="264" spans="1:3" ht="18.75">
      <c r="A264" s="92"/>
      <c r="B264" s="100" t="s">
        <v>647</v>
      </c>
      <c r="C264" s="93">
        <v>99.82</v>
      </c>
    </row>
    <row r="265" spans="1:3" ht="56.25">
      <c r="A265" s="71" t="s">
        <v>1178</v>
      </c>
      <c r="B265" s="86" t="s">
        <v>650</v>
      </c>
      <c r="C265" s="80"/>
    </row>
    <row r="266" spans="1:3" ht="18.75">
      <c r="A266" s="71"/>
      <c r="B266" s="100" t="s">
        <v>1289</v>
      </c>
      <c r="C266" s="80">
        <v>176.87</v>
      </c>
    </row>
    <row r="267" spans="1:3" ht="18.75">
      <c r="A267" s="71"/>
      <c r="B267" s="100" t="s">
        <v>1290</v>
      </c>
      <c r="C267" s="80">
        <v>94.23</v>
      </c>
    </row>
    <row r="268" spans="1:3" ht="18.75">
      <c r="A268" s="92" t="s">
        <v>1179</v>
      </c>
      <c r="B268" s="108" t="s">
        <v>652</v>
      </c>
      <c r="C268" s="93">
        <v>64.14</v>
      </c>
    </row>
    <row r="269" spans="1:3" ht="37.5">
      <c r="A269" s="71" t="s">
        <v>1180</v>
      </c>
      <c r="B269" s="86" t="s">
        <v>1227</v>
      </c>
      <c r="C269" s="80"/>
    </row>
    <row r="270" spans="1:3" ht="37.5">
      <c r="A270" s="92" t="s">
        <v>1181</v>
      </c>
      <c r="B270" s="108" t="s">
        <v>1273</v>
      </c>
      <c r="C270" s="93">
        <v>77.56</v>
      </c>
    </row>
    <row r="271" spans="1:3" ht="37.5">
      <c r="A271" s="92" t="s">
        <v>1182</v>
      </c>
      <c r="B271" s="108" t="s">
        <v>1274</v>
      </c>
      <c r="C271" s="93">
        <v>72.06</v>
      </c>
    </row>
    <row r="272" spans="1:3" ht="37.5">
      <c r="A272" s="92" t="s">
        <v>1183</v>
      </c>
      <c r="B272" s="108" t="s">
        <v>1277</v>
      </c>
      <c r="C272" s="93" t="s">
        <v>1297</v>
      </c>
    </row>
    <row r="273" spans="1:3" ht="18.75">
      <c r="A273" s="92" t="s">
        <v>1184</v>
      </c>
      <c r="B273" s="108" t="s">
        <v>665</v>
      </c>
      <c r="C273" s="93">
        <v>38.21</v>
      </c>
    </row>
    <row r="274" spans="1:3" ht="18.75">
      <c r="A274" s="92" t="s">
        <v>1185</v>
      </c>
      <c r="B274" s="108" t="s">
        <v>1272</v>
      </c>
      <c r="C274" s="93">
        <v>65.17</v>
      </c>
    </row>
    <row r="275" spans="1:3" ht="37.5">
      <c r="A275" s="92" t="s">
        <v>1186</v>
      </c>
      <c r="B275" s="108" t="s">
        <v>1275</v>
      </c>
      <c r="C275" s="93">
        <v>87.11</v>
      </c>
    </row>
    <row r="276" spans="1:3" ht="56.25">
      <c r="A276" s="92" t="s">
        <v>1187</v>
      </c>
      <c r="B276" s="108" t="s">
        <v>1265</v>
      </c>
      <c r="C276" s="93">
        <v>286.09</v>
      </c>
    </row>
    <row r="277" spans="1:3" ht="18.75">
      <c r="A277" s="92" t="s">
        <v>1188</v>
      </c>
      <c r="B277" s="108" t="s">
        <v>676</v>
      </c>
      <c r="C277" s="93">
        <v>92.26</v>
      </c>
    </row>
    <row r="278" spans="1:3" ht="18.75">
      <c r="A278" s="92" t="s">
        <v>1189</v>
      </c>
      <c r="B278" s="182" t="s">
        <v>1324</v>
      </c>
      <c r="C278" s="93">
        <v>92.09</v>
      </c>
    </row>
    <row r="279" spans="1:3" ht="18.75">
      <c r="A279" s="92" t="s">
        <v>1190</v>
      </c>
      <c r="B279" s="108" t="s">
        <v>682</v>
      </c>
      <c r="C279" s="93">
        <v>92.09</v>
      </c>
    </row>
    <row r="280" spans="1:3" ht="18.75">
      <c r="A280" s="92" t="s">
        <v>1191</v>
      </c>
      <c r="B280" s="108" t="s">
        <v>685</v>
      </c>
      <c r="C280" s="93">
        <v>2963.87</v>
      </c>
    </row>
    <row r="281" spans="1:3" ht="37.5">
      <c r="A281" s="92" t="s">
        <v>1192</v>
      </c>
      <c r="B281" s="108" t="s">
        <v>1258</v>
      </c>
      <c r="C281" s="93">
        <v>2896.53</v>
      </c>
    </row>
    <row r="282" spans="1:3" ht="37.5">
      <c r="A282" s="92" t="s">
        <v>1193</v>
      </c>
      <c r="B282" s="108" t="s">
        <v>1254</v>
      </c>
      <c r="C282" s="93">
        <v>227.25</v>
      </c>
    </row>
    <row r="283" spans="1:3" ht="37.5">
      <c r="A283" s="92" t="s">
        <v>1194</v>
      </c>
      <c r="B283" s="108" t="s">
        <v>694</v>
      </c>
      <c r="C283" s="93">
        <v>4691.9</v>
      </c>
    </row>
    <row r="284" spans="1:3" ht="37.5">
      <c r="A284" s="92" t="s">
        <v>1195</v>
      </c>
      <c r="B284" s="108" t="s">
        <v>1314</v>
      </c>
      <c r="C284" s="93">
        <v>314.49</v>
      </c>
    </row>
    <row r="285" spans="1:3" ht="37.5">
      <c r="A285" s="92" t="s">
        <v>1196</v>
      </c>
      <c r="B285" s="108" t="s">
        <v>1313</v>
      </c>
      <c r="C285" s="93">
        <v>60.09</v>
      </c>
    </row>
    <row r="286" spans="1:3" ht="18.75">
      <c r="A286" s="92" t="s">
        <v>1197</v>
      </c>
      <c r="B286" s="108" t="s">
        <v>701</v>
      </c>
      <c r="C286" s="93">
        <v>155.82</v>
      </c>
    </row>
    <row r="287" spans="1:3" ht="37.5">
      <c r="A287" s="92" t="s">
        <v>1198</v>
      </c>
      <c r="B287" s="108" t="s">
        <v>1256</v>
      </c>
      <c r="C287" s="93">
        <v>192.99</v>
      </c>
    </row>
    <row r="288" spans="1:3" ht="18.75">
      <c r="A288" s="92" t="s">
        <v>1199</v>
      </c>
      <c r="B288" s="108" t="s">
        <v>1255</v>
      </c>
      <c r="C288" s="101">
        <v>194.82</v>
      </c>
    </row>
    <row r="289" spans="1:3" ht="37.5">
      <c r="A289" s="92" t="s">
        <v>1200</v>
      </c>
      <c r="B289" s="108" t="s">
        <v>1252</v>
      </c>
      <c r="C289" s="119">
        <v>12.35</v>
      </c>
    </row>
    <row r="290" spans="1:3" ht="37.5">
      <c r="A290" s="92" t="s">
        <v>1201</v>
      </c>
      <c r="B290" s="108" t="s">
        <v>1257</v>
      </c>
      <c r="C290" s="101">
        <v>162.7</v>
      </c>
    </row>
    <row r="291" spans="1:3" ht="37.5">
      <c r="A291" s="92" t="s">
        <v>1202</v>
      </c>
      <c r="B291" s="108" t="s">
        <v>1253</v>
      </c>
      <c r="C291" s="101">
        <v>24.5</v>
      </c>
    </row>
    <row r="292" spans="1:3" ht="18.75">
      <c r="A292" s="92" t="s">
        <v>1203</v>
      </c>
      <c r="B292" s="108" t="s">
        <v>719</v>
      </c>
      <c r="C292" s="110">
        <v>188.9</v>
      </c>
    </row>
    <row r="293" spans="1:3" ht="37.5">
      <c r="A293" s="92" t="s">
        <v>1204</v>
      </c>
      <c r="B293" s="108" t="s">
        <v>722</v>
      </c>
      <c r="C293" s="101">
        <v>38.1</v>
      </c>
    </row>
    <row r="294" spans="1:3" ht="56.25">
      <c r="A294" s="92" t="s">
        <v>1205</v>
      </c>
      <c r="B294" s="108" t="s">
        <v>725</v>
      </c>
      <c r="C294" s="101">
        <v>208.63</v>
      </c>
    </row>
    <row r="295" spans="1:3" ht="18.75">
      <c r="A295" s="71" t="s">
        <v>1206</v>
      </c>
      <c r="B295" s="86" t="s">
        <v>728</v>
      </c>
      <c r="C295" s="85"/>
    </row>
    <row r="296" spans="1:3" ht="18.75">
      <c r="A296" s="92" t="s">
        <v>1207</v>
      </c>
      <c r="B296" s="108" t="s">
        <v>730</v>
      </c>
      <c r="C296" s="115">
        <v>215.26</v>
      </c>
    </row>
    <row r="297" spans="1:3" ht="18.75">
      <c r="A297" s="92" t="s">
        <v>1208</v>
      </c>
      <c r="B297" s="108" t="s">
        <v>733</v>
      </c>
      <c r="C297" s="109">
        <v>312.31</v>
      </c>
    </row>
    <row r="298" spans="1:3" ht="37.5">
      <c r="A298" s="92" t="s">
        <v>906</v>
      </c>
      <c r="B298" s="108" t="s">
        <v>735</v>
      </c>
      <c r="C298" s="111">
        <v>11.08</v>
      </c>
    </row>
    <row r="299" spans="1:3" ht="37.5">
      <c r="A299" s="92" t="s">
        <v>907</v>
      </c>
      <c r="B299" s="108" t="s">
        <v>738</v>
      </c>
      <c r="C299" s="112">
        <v>11.48</v>
      </c>
    </row>
    <row r="300" spans="1:3" ht="56.25">
      <c r="A300" s="92" t="s">
        <v>908</v>
      </c>
      <c r="B300" s="108" t="s">
        <v>1271</v>
      </c>
      <c r="C300" s="112">
        <v>13.21</v>
      </c>
    </row>
    <row r="301" spans="1:3" ht="56.25">
      <c r="A301" s="92" t="s">
        <v>1209</v>
      </c>
      <c r="B301" s="108" t="s">
        <v>1267</v>
      </c>
      <c r="C301" s="110">
        <v>27.45</v>
      </c>
    </row>
    <row r="302" spans="1:3" ht="56.25">
      <c r="A302" s="92" t="s">
        <v>909</v>
      </c>
      <c r="B302" s="108" t="s">
        <v>747</v>
      </c>
      <c r="C302" s="110">
        <v>27.91</v>
      </c>
    </row>
    <row r="303" spans="1:3" ht="56.25">
      <c r="A303" s="92" t="s">
        <v>1210</v>
      </c>
      <c r="B303" s="108" t="s">
        <v>1280</v>
      </c>
      <c r="C303" s="101">
        <v>22</v>
      </c>
    </row>
    <row r="304" spans="1:3" ht="56.25">
      <c r="A304" s="92" t="s">
        <v>913</v>
      </c>
      <c r="B304" s="108" t="s">
        <v>753</v>
      </c>
      <c r="C304" s="110">
        <v>22.32</v>
      </c>
    </row>
    <row r="305" spans="1:3" ht="56.25">
      <c r="A305" s="92" t="s">
        <v>1211</v>
      </c>
      <c r="B305" s="108" t="s">
        <v>1279</v>
      </c>
      <c r="C305" s="110">
        <v>23.18</v>
      </c>
    </row>
    <row r="306" spans="1:3" ht="56.25">
      <c r="A306" s="92" t="s">
        <v>914</v>
      </c>
      <c r="B306" s="108" t="s">
        <v>757</v>
      </c>
      <c r="C306" s="110">
        <v>23.69</v>
      </c>
    </row>
    <row r="307" spans="1:3" ht="56.25">
      <c r="A307" s="92" t="s">
        <v>1212</v>
      </c>
      <c r="B307" s="108" t="s">
        <v>1270</v>
      </c>
      <c r="C307" s="110">
        <v>28.07</v>
      </c>
    </row>
    <row r="308" spans="1:3" ht="56.25">
      <c r="A308" s="92" t="s">
        <v>915</v>
      </c>
      <c r="B308" s="108" t="s">
        <v>762</v>
      </c>
      <c r="C308" s="110">
        <v>28.5</v>
      </c>
    </row>
    <row r="309" spans="1:3" ht="56.25">
      <c r="A309" s="92" t="s">
        <v>1213</v>
      </c>
      <c r="B309" s="121" t="s">
        <v>1264</v>
      </c>
      <c r="C309" s="110">
        <v>30.79</v>
      </c>
    </row>
    <row r="310" spans="1:3" ht="56.25">
      <c r="A310" s="92" t="s">
        <v>916</v>
      </c>
      <c r="B310" s="108" t="s">
        <v>1285</v>
      </c>
      <c r="C310" s="110">
        <v>31.23</v>
      </c>
    </row>
    <row r="311" spans="1:3" ht="18.75">
      <c r="A311" s="71" t="s">
        <v>1214</v>
      </c>
      <c r="B311" s="86" t="s">
        <v>770</v>
      </c>
      <c r="C311" s="85"/>
    </row>
    <row r="312" spans="1:3" ht="18.75">
      <c r="A312" s="71" t="s">
        <v>1215</v>
      </c>
      <c r="B312" s="86" t="s">
        <v>772</v>
      </c>
      <c r="C312" s="85"/>
    </row>
    <row r="313" spans="1:3" ht="18.75">
      <c r="A313" s="92" t="s">
        <v>910</v>
      </c>
      <c r="B313" s="108" t="s">
        <v>774</v>
      </c>
      <c r="C313" s="110">
        <v>9.33</v>
      </c>
    </row>
    <row r="314" spans="1:3" ht="18.75">
      <c r="A314" s="92" t="s">
        <v>911</v>
      </c>
      <c r="B314" s="108" t="s">
        <v>1276</v>
      </c>
      <c r="C314" s="110">
        <v>11.42</v>
      </c>
    </row>
    <row r="315" spans="1:3" ht="18.75">
      <c r="A315" s="92" t="s">
        <v>912</v>
      </c>
      <c r="B315" s="108" t="s">
        <v>1316</v>
      </c>
      <c r="C315" s="110">
        <v>13.07</v>
      </c>
    </row>
    <row r="316" spans="1:3" ht="18.75">
      <c r="A316" s="92" t="s">
        <v>1216</v>
      </c>
      <c r="B316" s="108" t="s">
        <v>785</v>
      </c>
      <c r="C316" s="110">
        <v>4542</v>
      </c>
    </row>
    <row r="317" spans="1:3" ht="18.75">
      <c r="A317" s="92" t="s">
        <v>1217</v>
      </c>
      <c r="B317" s="108" t="s">
        <v>788</v>
      </c>
      <c r="C317" s="110">
        <v>2744.67</v>
      </c>
    </row>
    <row r="318" spans="1:3" ht="37.5">
      <c r="A318" s="92" t="s">
        <v>1218</v>
      </c>
      <c r="B318" s="108" t="s">
        <v>791</v>
      </c>
      <c r="C318" s="110">
        <v>4467</v>
      </c>
    </row>
    <row r="319" spans="1:3" ht="18.75">
      <c r="A319" s="92" t="s">
        <v>1219</v>
      </c>
      <c r="B319" s="108" t="s">
        <v>782</v>
      </c>
      <c r="C319" s="110">
        <v>6398.33</v>
      </c>
    </row>
    <row r="320" spans="1:3" ht="56.25">
      <c r="A320" s="116" t="s">
        <v>793</v>
      </c>
      <c r="B320" s="108" t="s">
        <v>794</v>
      </c>
      <c r="C320" s="110">
        <v>187833.33</v>
      </c>
    </row>
    <row r="321" spans="1:3" ht="56.25">
      <c r="A321" s="116" t="s">
        <v>797</v>
      </c>
      <c r="B321" s="108" t="s">
        <v>798</v>
      </c>
      <c r="C321" s="110">
        <v>44166.67</v>
      </c>
    </row>
    <row r="322" spans="1:3" ht="18.75">
      <c r="A322" s="65"/>
      <c r="B322" s="21" t="s">
        <v>800</v>
      </c>
      <c r="C322" s="20"/>
    </row>
    <row r="323" ht="18.75">
      <c r="C323" s="25"/>
    </row>
    <row r="324" ht="18.75">
      <c r="C324" s="25"/>
    </row>
    <row r="325" ht="18.75">
      <c r="C325" s="25"/>
    </row>
    <row r="326" ht="18.75">
      <c r="C326" s="25"/>
    </row>
    <row r="327" ht="18.75">
      <c r="C327" s="25"/>
    </row>
    <row r="328" ht="18.75">
      <c r="C328" s="25"/>
    </row>
    <row r="329" ht="18.75">
      <c r="C329" s="25"/>
    </row>
    <row r="330" ht="18.75">
      <c r="C330" s="25"/>
    </row>
    <row r="331" ht="18.75">
      <c r="C331" s="25"/>
    </row>
    <row r="332" ht="18.75">
      <c r="C332" s="25"/>
    </row>
    <row r="333" ht="18.75">
      <c r="C333" s="25"/>
    </row>
    <row r="334" ht="18.75">
      <c r="C334" s="25"/>
    </row>
    <row r="335" ht="18.75">
      <c r="C335" s="25"/>
    </row>
    <row r="336" ht="18.75">
      <c r="C336" s="25"/>
    </row>
    <row r="337" ht="18.75">
      <c r="C337" s="25"/>
    </row>
    <row r="338" ht="18.75">
      <c r="C338" s="25"/>
    </row>
    <row r="339" ht="18.75">
      <c r="C339" s="25"/>
    </row>
    <row r="340" ht="18.75">
      <c r="C340" s="25"/>
    </row>
    <row r="341" ht="18.75">
      <c r="C341" s="25"/>
    </row>
    <row r="342" ht="18.75">
      <c r="C342" s="25"/>
    </row>
    <row r="343" ht="18.75">
      <c r="C343" s="25"/>
    </row>
    <row r="344" ht="18.75">
      <c r="C344" s="25"/>
    </row>
    <row r="345" ht="18.75">
      <c r="C345" s="25"/>
    </row>
    <row r="346" ht="18.75">
      <c r="C346" s="25"/>
    </row>
    <row r="347" ht="18.75">
      <c r="C347" s="25"/>
    </row>
    <row r="348" ht="18.75">
      <c r="C348" s="25"/>
    </row>
    <row r="349" ht="18.75">
      <c r="C349" s="25"/>
    </row>
    <row r="350" ht="18.75">
      <c r="C350" s="25"/>
    </row>
    <row r="351" ht="18.75">
      <c r="C351" s="25"/>
    </row>
    <row r="352" ht="18.75">
      <c r="C352" s="25"/>
    </row>
    <row r="353" ht="18.75">
      <c r="C353" s="25"/>
    </row>
    <row r="354" ht="18.75">
      <c r="C354" s="34"/>
    </row>
    <row r="355" ht="18.75">
      <c r="C355" s="34"/>
    </row>
    <row r="356" ht="18.75">
      <c r="C356" s="34"/>
    </row>
    <row r="357" ht="18.75">
      <c r="C357" s="34"/>
    </row>
    <row r="358" ht="18.75">
      <c r="C358" s="34"/>
    </row>
    <row r="359" ht="18.75">
      <c r="C359" s="34"/>
    </row>
    <row r="360" ht="18.75">
      <c r="C360" s="34"/>
    </row>
    <row r="361" ht="18.75">
      <c r="C361" s="34"/>
    </row>
    <row r="362" ht="18.75">
      <c r="C362" s="25"/>
    </row>
    <row r="363" ht="18.75">
      <c r="C363" s="25"/>
    </row>
    <row r="364" ht="18.75">
      <c r="C364" s="25"/>
    </row>
    <row r="365" ht="18.75">
      <c r="C365" s="25"/>
    </row>
    <row r="366" ht="18.75">
      <c r="C366" s="34"/>
    </row>
    <row r="367" ht="18.75">
      <c r="C367" s="25"/>
    </row>
    <row r="368" ht="18.75">
      <c r="C368" s="25"/>
    </row>
    <row r="369" ht="18.75">
      <c r="C369" s="25"/>
    </row>
    <row r="370" ht="18.75">
      <c r="C370" s="25"/>
    </row>
    <row r="371" ht="18.75">
      <c r="C371" s="25"/>
    </row>
    <row r="372" ht="18.75">
      <c r="C372" s="34"/>
    </row>
    <row r="373" ht="18.75">
      <c r="C373" s="25"/>
    </row>
    <row r="374" ht="18.75">
      <c r="C374" s="25"/>
    </row>
    <row r="375" ht="18.75">
      <c r="C375" s="25"/>
    </row>
    <row r="376" ht="18.75">
      <c r="C376" s="34"/>
    </row>
    <row r="377" ht="18.75">
      <c r="C377" s="25"/>
    </row>
    <row r="378" ht="18.75">
      <c r="C378" s="25"/>
    </row>
    <row r="379" ht="18.75">
      <c r="C379" s="25"/>
    </row>
    <row r="380" ht="18.75">
      <c r="C380" s="25"/>
    </row>
    <row r="381" ht="18.75">
      <c r="C381" s="25"/>
    </row>
    <row r="382" ht="18.75">
      <c r="C382" s="25"/>
    </row>
    <row r="383" spans="2:3" s="3" customFormat="1" ht="18.75">
      <c r="B383" s="24"/>
      <c r="C383" s="34"/>
    </row>
    <row r="384" ht="18.75">
      <c r="C384" s="25"/>
    </row>
    <row r="385" ht="18.75">
      <c r="C385" s="25"/>
    </row>
    <row r="386" ht="18.75">
      <c r="C386" s="25"/>
    </row>
    <row r="387" ht="18.75">
      <c r="C387" s="25"/>
    </row>
    <row r="388" ht="18.75">
      <c r="C388" s="25"/>
    </row>
    <row r="389" ht="18.75">
      <c r="C389" s="25"/>
    </row>
    <row r="390" ht="18.75">
      <c r="C390" s="25"/>
    </row>
    <row r="391" ht="18.75">
      <c r="C391" s="25"/>
    </row>
    <row r="392" ht="18.75">
      <c r="C392" s="25"/>
    </row>
    <row r="393" ht="18.75">
      <c r="C393" s="25"/>
    </row>
    <row r="394" ht="18.75">
      <c r="C394" s="25"/>
    </row>
    <row r="395" ht="18.75">
      <c r="C395" s="25"/>
    </row>
    <row r="396" ht="18.75">
      <c r="C396" s="25"/>
    </row>
    <row r="397" ht="18.75">
      <c r="C397" s="25"/>
    </row>
    <row r="398" ht="18.75">
      <c r="C398" s="25"/>
    </row>
    <row r="399" ht="18.75">
      <c r="C399" s="25"/>
    </row>
    <row r="400" ht="18.75">
      <c r="C400" s="25"/>
    </row>
    <row r="401" ht="18.75">
      <c r="C401" s="25"/>
    </row>
    <row r="402" ht="18.75">
      <c r="C402" s="25"/>
    </row>
    <row r="403" ht="18.75">
      <c r="C403" s="25"/>
    </row>
    <row r="404" ht="18.75">
      <c r="C404" s="25"/>
    </row>
    <row r="405" ht="18.75">
      <c r="C405" s="25"/>
    </row>
    <row r="406" ht="18.75">
      <c r="C406" s="25"/>
    </row>
    <row r="407" ht="18.75">
      <c r="C407" s="25"/>
    </row>
    <row r="408" ht="18.75">
      <c r="C408" s="25"/>
    </row>
    <row r="409" ht="18.75">
      <c r="C409" s="25"/>
    </row>
    <row r="410" ht="18.75">
      <c r="C410" s="25"/>
    </row>
    <row r="411" ht="18.75">
      <c r="C411" s="25"/>
    </row>
    <row r="412" spans="2:3" s="3" customFormat="1" ht="18.75">
      <c r="B412" s="24"/>
      <c r="C412" s="34"/>
    </row>
    <row r="413" spans="2:3" s="3" customFormat="1" ht="18.75">
      <c r="B413" s="24"/>
      <c r="C413" s="34"/>
    </row>
    <row r="414" spans="2:3" s="3" customFormat="1" ht="18.75">
      <c r="B414" s="24"/>
      <c r="C414" s="34"/>
    </row>
    <row r="415" spans="2:3" s="3" customFormat="1" ht="18.75">
      <c r="B415" s="24"/>
      <c r="C415" s="34"/>
    </row>
    <row r="416" ht="18.75">
      <c r="C416" s="34"/>
    </row>
    <row r="417" ht="18.75">
      <c r="C417" s="34"/>
    </row>
    <row r="418" ht="18.75">
      <c r="C418" s="34"/>
    </row>
    <row r="419" ht="18.75">
      <c r="C419" s="34"/>
    </row>
    <row r="420" ht="18.75">
      <c r="C420" s="25"/>
    </row>
    <row r="421" ht="18.75">
      <c r="C421" s="25"/>
    </row>
    <row r="422" ht="18.75">
      <c r="C422" s="25"/>
    </row>
    <row r="423" spans="2:3" s="3" customFormat="1" ht="18.75">
      <c r="B423" s="29"/>
      <c r="C423" s="34"/>
    </row>
    <row r="424" ht="18.75">
      <c r="C424" s="25"/>
    </row>
    <row r="425" ht="18.75">
      <c r="C425" s="25"/>
    </row>
    <row r="426" ht="18.75">
      <c r="C426" s="25"/>
    </row>
    <row r="427" ht="18.75">
      <c r="C427" s="25"/>
    </row>
    <row r="428" ht="18.75">
      <c r="C428" s="25"/>
    </row>
    <row r="429" ht="18.75">
      <c r="C429" s="25"/>
    </row>
    <row r="430" ht="18.75">
      <c r="C430" s="25"/>
    </row>
    <row r="431" ht="18.75">
      <c r="C431" s="25"/>
    </row>
    <row r="432" ht="18.75">
      <c r="C432" s="25"/>
    </row>
    <row r="433" ht="18.75">
      <c r="C433" s="25"/>
    </row>
    <row r="434" ht="18.75">
      <c r="C434" s="25"/>
    </row>
    <row r="435" ht="18.75">
      <c r="C435" s="25"/>
    </row>
    <row r="436" ht="18.75">
      <c r="C436" s="25"/>
    </row>
    <row r="437" ht="18.75">
      <c r="C437" s="25"/>
    </row>
    <row r="438" ht="18.75">
      <c r="C438" s="25"/>
    </row>
    <row r="439" ht="18.75">
      <c r="C439" s="25"/>
    </row>
    <row r="440" ht="18.75">
      <c r="C440" s="25"/>
    </row>
    <row r="441" ht="18.75">
      <c r="C441" s="25"/>
    </row>
    <row r="442" ht="18.75">
      <c r="C442" s="25"/>
    </row>
    <row r="443" ht="18.75">
      <c r="C443" s="25"/>
    </row>
    <row r="444" ht="18.75">
      <c r="C444" s="36" t="s">
        <v>377</v>
      </c>
    </row>
    <row r="445" ht="18.75">
      <c r="C445" s="36" t="s">
        <v>377</v>
      </c>
    </row>
  </sheetData>
  <sheetProtection/>
  <printOptions/>
  <pageMargins left="0.7" right="0.7" top="0.75" bottom="0.75" header="0.3" footer="0.3"/>
  <pageSetup horizontalDpi="600" verticalDpi="600" orientation="portrait" paperSize="9" scale="92" r:id="rId1"/>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B6:F42"/>
  <sheetViews>
    <sheetView zoomScalePageLayoutView="0" workbookViewId="0" topLeftCell="A19">
      <selection activeCell="F15" sqref="F15"/>
    </sheetView>
  </sheetViews>
  <sheetFormatPr defaultColWidth="9.00390625" defaultRowHeight="12.75"/>
  <cols>
    <col min="3" max="3" width="18.25390625" style="0" customWidth="1"/>
    <col min="4" max="4" width="20.125" style="0" customWidth="1"/>
    <col min="5" max="5" width="18.375" style="0" customWidth="1"/>
    <col min="6" max="6" width="20.125" style="0" customWidth="1"/>
  </cols>
  <sheetData>
    <row r="6" spans="2:6" ht="18.75">
      <c r="B6" s="317"/>
      <c r="C6" s="331" t="s">
        <v>1391</v>
      </c>
      <c r="D6" s="331"/>
      <c r="E6" s="331"/>
      <c r="F6" s="331"/>
    </row>
    <row r="7" spans="2:6" ht="37.5">
      <c r="B7" s="317"/>
      <c r="C7" s="319" t="s">
        <v>1392</v>
      </c>
      <c r="D7" s="319" t="s">
        <v>1393</v>
      </c>
      <c r="E7" s="319" t="s">
        <v>1394</v>
      </c>
      <c r="F7" s="319" t="s">
        <v>1395</v>
      </c>
    </row>
    <row r="8" spans="2:6" ht="18.75">
      <c r="B8" s="317"/>
      <c r="C8" s="321">
        <v>44928</v>
      </c>
      <c r="D8" s="321">
        <v>44934</v>
      </c>
      <c r="E8" s="321">
        <v>44957</v>
      </c>
      <c r="F8" s="321">
        <v>44987</v>
      </c>
    </row>
    <row r="9" spans="2:6" ht="18.75">
      <c r="B9" s="317"/>
      <c r="C9" s="320">
        <v>44935</v>
      </c>
      <c r="D9" s="320">
        <v>44941</v>
      </c>
      <c r="E9" s="320">
        <v>44964</v>
      </c>
      <c r="F9" s="320">
        <v>44994</v>
      </c>
    </row>
    <row r="10" spans="2:6" ht="18.75">
      <c r="B10" s="317"/>
      <c r="C10" s="321">
        <v>44942</v>
      </c>
      <c r="D10" s="321">
        <v>44948</v>
      </c>
      <c r="E10" s="321">
        <v>44971</v>
      </c>
      <c r="F10" s="321">
        <v>45001</v>
      </c>
    </row>
    <row r="11" spans="2:6" ht="18.75">
      <c r="B11" s="317"/>
      <c r="C11" s="320">
        <v>44949</v>
      </c>
      <c r="D11" s="320">
        <v>44955</v>
      </c>
      <c r="E11" s="320">
        <v>44978</v>
      </c>
      <c r="F11" s="320">
        <v>45008</v>
      </c>
    </row>
    <row r="12" spans="2:6" ht="18.75">
      <c r="B12" s="317"/>
      <c r="C12" s="321">
        <v>44956</v>
      </c>
      <c r="D12" s="321">
        <v>44962</v>
      </c>
      <c r="E12" s="321">
        <v>44985</v>
      </c>
      <c r="F12" s="321">
        <v>45015</v>
      </c>
    </row>
    <row r="13" spans="2:6" ht="18.75">
      <c r="B13" s="317"/>
      <c r="C13" s="320">
        <v>44963</v>
      </c>
      <c r="D13" s="320">
        <v>44969</v>
      </c>
      <c r="E13" s="320">
        <v>44992</v>
      </c>
      <c r="F13" s="320">
        <v>45022</v>
      </c>
    </row>
    <row r="14" spans="2:6" ht="18.75">
      <c r="B14" s="317"/>
      <c r="C14" s="321">
        <v>44970</v>
      </c>
      <c r="D14" s="321">
        <v>44993</v>
      </c>
      <c r="E14" s="321">
        <v>44999</v>
      </c>
      <c r="F14" s="321">
        <v>45029</v>
      </c>
    </row>
    <row r="15" spans="2:6" ht="18.75">
      <c r="B15" s="318"/>
      <c r="C15" s="320">
        <v>44994</v>
      </c>
      <c r="D15" s="320">
        <v>45000</v>
      </c>
      <c r="E15" s="320">
        <v>45023</v>
      </c>
      <c r="F15" s="320">
        <v>45053</v>
      </c>
    </row>
    <row r="16" spans="2:6" ht="18.75">
      <c r="B16" s="317"/>
      <c r="C16" s="321">
        <v>45001</v>
      </c>
      <c r="D16" s="321">
        <v>45024</v>
      </c>
      <c r="E16" s="321">
        <v>45030</v>
      </c>
      <c r="F16" s="321">
        <v>45060</v>
      </c>
    </row>
    <row r="17" spans="3:6" ht="18.75">
      <c r="C17" s="320">
        <v>45025</v>
      </c>
      <c r="D17" s="320">
        <v>45031</v>
      </c>
      <c r="E17" s="320">
        <v>45054</v>
      </c>
      <c r="F17" s="320">
        <v>45084</v>
      </c>
    </row>
    <row r="18" spans="3:6" ht="18.75">
      <c r="C18" s="321">
        <v>45032</v>
      </c>
      <c r="D18" s="321">
        <v>45055</v>
      </c>
      <c r="E18" s="321">
        <v>45061</v>
      </c>
      <c r="F18" s="321">
        <v>45091</v>
      </c>
    </row>
    <row r="19" spans="3:6" ht="18.75">
      <c r="C19" s="320">
        <v>45056</v>
      </c>
      <c r="D19" s="320">
        <v>45062</v>
      </c>
      <c r="E19" s="320">
        <v>45085</v>
      </c>
      <c r="F19" s="320">
        <v>45115</v>
      </c>
    </row>
    <row r="20" spans="3:6" ht="18.75">
      <c r="C20" s="321">
        <v>45063</v>
      </c>
      <c r="D20" s="321">
        <v>45086</v>
      </c>
      <c r="E20" s="321">
        <v>45092</v>
      </c>
      <c r="F20" s="321">
        <v>45122</v>
      </c>
    </row>
    <row r="21" spans="3:6" ht="18.75">
      <c r="C21" s="320">
        <v>45087</v>
      </c>
      <c r="D21" s="320">
        <v>45093</v>
      </c>
      <c r="E21" s="320">
        <v>45116</v>
      </c>
      <c r="F21" s="320">
        <v>45146</v>
      </c>
    </row>
    <row r="22" spans="3:6" ht="18.75">
      <c r="C22" s="321">
        <v>45094</v>
      </c>
      <c r="D22" s="321">
        <v>45117</v>
      </c>
      <c r="E22" s="321">
        <v>45123</v>
      </c>
      <c r="F22" s="321">
        <v>45153</v>
      </c>
    </row>
    <row r="23" spans="3:6" ht="18.75">
      <c r="C23" s="320">
        <v>45118</v>
      </c>
      <c r="D23" s="320">
        <v>45124</v>
      </c>
      <c r="E23" s="320">
        <v>45147</v>
      </c>
      <c r="F23" s="320">
        <v>45177</v>
      </c>
    </row>
    <row r="24" spans="3:6" ht="18.75">
      <c r="C24" s="321">
        <v>45125</v>
      </c>
      <c r="D24" s="321">
        <v>45148</v>
      </c>
      <c r="E24" s="321">
        <v>45154</v>
      </c>
      <c r="F24" s="321">
        <v>45184</v>
      </c>
    </row>
    <row r="25" spans="3:6" ht="18.75">
      <c r="C25" s="320">
        <v>45149</v>
      </c>
      <c r="D25" s="320">
        <v>45155</v>
      </c>
      <c r="E25" s="320">
        <v>45178</v>
      </c>
      <c r="F25" s="320">
        <v>45208</v>
      </c>
    </row>
    <row r="26" spans="3:6" ht="18.75">
      <c r="C26" s="321">
        <v>45156</v>
      </c>
      <c r="D26" s="321">
        <v>45179</v>
      </c>
      <c r="E26" s="321">
        <v>45185</v>
      </c>
      <c r="F26" s="321">
        <v>45215</v>
      </c>
    </row>
    <row r="27" spans="3:6" ht="18.75">
      <c r="C27" s="320">
        <v>45180</v>
      </c>
      <c r="D27" s="320">
        <v>45186</v>
      </c>
      <c r="E27" s="320">
        <v>45209</v>
      </c>
      <c r="F27" s="320">
        <v>45239</v>
      </c>
    </row>
    <row r="28" spans="3:6" ht="18.75">
      <c r="C28" s="321">
        <v>45187</v>
      </c>
      <c r="D28" s="321">
        <v>45193</v>
      </c>
      <c r="E28" s="321">
        <v>45216</v>
      </c>
      <c r="F28" s="321">
        <v>45246</v>
      </c>
    </row>
    <row r="29" spans="3:6" ht="18.75">
      <c r="C29" s="320">
        <v>45194</v>
      </c>
      <c r="D29" s="320">
        <v>45200</v>
      </c>
      <c r="E29" s="320">
        <v>45223</v>
      </c>
      <c r="F29" s="320">
        <v>45253</v>
      </c>
    </row>
    <row r="30" spans="3:6" ht="18.75">
      <c r="C30" s="321">
        <v>45201</v>
      </c>
      <c r="D30" s="321">
        <v>45207</v>
      </c>
      <c r="E30" s="321">
        <v>45230</v>
      </c>
      <c r="F30" s="321">
        <v>45260</v>
      </c>
    </row>
    <row r="31" spans="3:6" ht="18.75">
      <c r="C31" s="320">
        <v>45208</v>
      </c>
      <c r="D31" s="320">
        <v>45214</v>
      </c>
      <c r="E31" s="320">
        <v>45237</v>
      </c>
      <c r="F31" s="320">
        <v>45267</v>
      </c>
    </row>
    <row r="32" spans="3:6" ht="18.75">
      <c r="C32" s="321">
        <v>45215</v>
      </c>
      <c r="D32" s="321">
        <v>45221</v>
      </c>
      <c r="E32" s="321">
        <v>45244</v>
      </c>
      <c r="F32" s="321">
        <v>45274</v>
      </c>
    </row>
    <row r="33" spans="3:6" ht="18.75">
      <c r="C33" s="320">
        <v>45222</v>
      </c>
      <c r="D33" s="320">
        <v>45228</v>
      </c>
      <c r="E33" s="320">
        <v>45251</v>
      </c>
      <c r="F33" s="320">
        <v>45281</v>
      </c>
    </row>
    <row r="34" spans="3:6" ht="18.75">
      <c r="C34" s="321">
        <v>45229</v>
      </c>
      <c r="D34" s="321">
        <v>45235</v>
      </c>
      <c r="E34" s="321">
        <v>45258</v>
      </c>
      <c r="F34" s="321">
        <v>45288</v>
      </c>
    </row>
    <row r="35" spans="3:6" ht="18.75">
      <c r="C35" s="320">
        <v>45236</v>
      </c>
      <c r="D35" s="320">
        <v>45242</v>
      </c>
      <c r="E35" s="320">
        <v>45265</v>
      </c>
      <c r="F35" s="320">
        <v>45295</v>
      </c>
    </row>
    <row r="36" spans="3:6" ht="18.75">
      <c r="C36" s="321">
        <v>45243</v>
      </c>
      <c r="D36" s="321">
        <v>45249</v>
      </c>
      <c r="E36" s="321">
        <v>45272</v>
      </c>
      <c r="F36" s="321">
        <v>45302</v>
      </c>
    </row>
    <row r="37" spans="3:6" ht="18.75">
      <c r="C37" s="320">
        <v>45250</v>
      </c>
      <c r="D37" s="320">
        <v>45256</v>
      </c>
      <c r="E37" s="320">
        <v>45279</v>
      </c>
      <c r="F37" s="320">
        <v>45309</v>
      </c>
    </row>
    <row r="38" spans="3:6" ht="18.75">
      <c r="C38" s="321">
        <v>45257</v>
      </c>
      <c r="D38" s="321">
        <v>45263</v>
      </c>
      <c r="E38" s="321">
        <v>45286</v>
      </c>
      <c r="F38" s="321">
        <v>45316</v>
      </c>
    </row>
    <row r="39" spans="3:6" ht="18.75">
      <c r="C39" s="320">
        <v>45264</v>
      </c>
      <c r="D39" s="320">
        <v>45270</v>
      </c>
      <c r="E39" s="320">
        <v>45293</v>
      </c>
      <c r="F39" s="320">
        <v>45323</v>
      </c>
    </row>
    <row r="40" spans="3:6" ht="18.75">
      <c r="C40" s="321">
        <v>45271</v>
      </c>
      <c r="D40" s="321">
        <v>45277</v>
      </c>
      <c r="E40" s="321">
        <v>45300</v>
      </c>
      <c r="F40" s="321">
        <v>45330</v>
      </c>
    </row>
    <row r="41" spans="3:6" ht="18.75">
      <c r="C41" s="320">
        <v>45278</v>
      </c>
      <c r="D41" s="320">
        <v>45284</v>
      </c>
      <c r="E41" s="320">
        <v>45307</v>
      </c>
      <c r="F41" s="320">
        <v>45337</v>
      </c>
    </row>
    <row r="42" spans="3:6" ht="18.75">
      <c r="C42" s="321">
        <v>45285</v>
      </c>
      <c r="D42" s="321">
        <v>45291</v>
      </c>
      <c r="E42" s="321">
        <v>45314</v>
      </c>
      <c r="F42" s="321">
        <v>45344</v>
      </c>
    </row>
  </sheetData>
  <sheetProtection/>
  <mergeCells count="1">
    <mergeCell ref="C6: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6:K65"/>
  <sheetViews>
    <sheetView zoomScale="77" zoomScaleNormal="77" zoomScalePageLayoutView="0" workbookViewId="0" topLeftCell="A49">
      <selection activeCell="D45" sqref="D45"/>
    </sheetView>
  </sheetViews>
  <sheetFormatPr defaultColWidth="9.00390625" defaultRowHeight="12.75"/>
  <cols>
    <col min="3" max="3" width="18.25390625" style="0" customWidth="1"/>
    <col min="4" max="4" width="20.125" style="0" customWidth="1"/>
    <col min="5" max="5" width="18.375" style="0" customWidth="1"/>
    <col min="6" max="6" width="20.125" style="0" customWidth="1"/>
    <col min="8" max="8" width="16.00390625" style="0" customWidth="1"/>
    <col min="9" max="9" width="18.125" style="0" customWidth="1"/>
    <col min="10" max="11" width="16.875" style="0" customWidth="1"/>
  </cols>
  <sheetData>
    <row r="6" spans="2:11" ht="18.75">
      <c r="B6" s="317"/>
      <c r="C6" s="331" t="s">
        <v>1391</v>
      </c>
      <c r="D6" s="331"/>
      <c r="E6" s="331"/>
      <c r="F6" s="331"/>
      <c r="H6" s="331" t="s">
        <v>1391</v>
      </c>
      <c r="I6" s="331"/>
      <c r="J6" s="331"/>
      <c r="K6" s="331"/>
    </row>
    <row r="7" spans="2:11" ht="37.5">
      <c r="B7" s="317"/>
      <c r="C7" s="322" t="s">
        <v>1392</v>
      </c>
      <c r="D7" s="322" t="s">
        <v>1393</v>
      </c>
      <c r="E7" s="322" t="s">
        <v>1394</v>
      </c>
      <c r="F7" s="322" t="s">
        <v>1395</v>
      </c>
      <c r="H7" s="322" t="s">
        <v>1392</v>
      </c>
      <c r="I7" s="322" t="s">
        <v>1393</v>
      </c>
      <c r="J7" s="322" t="s">
        <v>1394</v>
      </c>
      <c r="K7" s="322" t="s">
        <v>1395</v>
      </c>
    </row>
    <row r="8" spans="2:11" ht="18.75">
      <c r="B8" s="317"/>
      <c r="C8" s="324">
        <v>44928</v>
      </c>
      <c r="D8" s="324">
        <v>44934</v>
      </c>
      <c r="E8" s="324">
        <f>C8+29</f>
        <v>44957</v>
      </c>
      <c r="F8" s="324">
        <f>E8+29</f>
        <v>44986</v>
      </c>
      <c r="H8" s="324">
        <v>44928</v>
      </c>
      <c r="I8" s="324">
        <v>44934</v>
      </c>
      <c r="J8" s="324">
        <f>H8+29</f>
        <v>44957</v>
      </c>
      <c r="K8" s="324">
        <f>J8+29</f>
        <v>44986</v>
      </c>
    </row>
    <row r="9" spans="2:11" ht="18.75">
      <c r="B9" s="317"/>
      <c r="C9" s="324">
        <v>44935</v>
      </c>
      <c r="D9" s="324">
        <v>44957</v>
      </c>
      <c r="E9" s="324">
        <f>C9+29</f>
        <v>44964</v>
      </c>
      <c r="F9" s="324">
        <f aca="true" t="shared" si="0" ref="F9:F21">E9+29</f>
        <v>44993</v>
      </c>
      <c r="H9" s="324">
        <v>44935</v>
      </c>
      <c r="I9" s="324">
        <v>44957</v>
      </c>
      <c r="J9" s="324">
        <f>H9+29</f>
        <v>44964</v>
      </c>
      <c r="K9" s="324">
        <f>J9+29</f>
        <v>44993</v>
      </c>
    </row>
    <row r="10" spans="2:11" ht="18.75">
      <c r="B10" s="317"/>
      <c r="C10" s="323">
        <v>44958</v>
      </c>
      <c r="D10" s="323">
        <v>44976</v>
      </c>
      <c r="E10" s="321">
        <f aca="true" t="shared" si="1" ref="E10:E31">C10+29</f>
        <v>44987</v>
      </c>
      <c r="F10" s="321">
        <f t="shared" si="0"/>
        <v>45016</v>
      </c>
      <c r="H10" s="323">
        <v>44958</v>
      </c>
      <c r="I10" s="323">
        <f>H10+13</f>
        <v>44971</v>
      </c>
      <c r="J10" s="321">
        <f>H10+29</f>
        <v>44987</v>
      </c>
      <c r="K10" s="321">
        <f>J10+29</f>
        <v>45016</v>
      </c>
    </row>
    <row r="11" spans="2:11" ht="18.75">
      <c r="B11" s="317"/>
      <c r="C11" s="320">
        <v>44977</v>
      </c>
      <c r="D11" s="320">
        <f>C11+20</f>
        <v>44997</v>
      </c>
      <c r="E11" s="321">
        <f t="shared" si="1"/>
        <v>45006</v>
      </c>
      <c r="F11" s="321">
        <f t="shared" si="0"/>
        <v>45035</v>
      </c>
      <c r="H11" s="320">
        <v>44977</v>
      </c>
      <c r="I11" s="323">
        <f aca="true" t="shared" si="2" ref="I11:I32">H11+13</f>
        <v>44990</v>
      </c>
      <c r="J11" s="321">
        <f aca="true" t="shared" si="3" ref="J11:J32">H11+29</f>
        <v>45006</v>
      </c>
      <c r="K11" s="321">
        <f aca="true" t="shared" si="4" ref="K11:K32">J11+29</f>
        <v>45035</v>
      </c>
    </row>
    <row r="12" spans="2:11" ht="18.75">
      <c r="B12" s="317"/>
      <c r="C12" s="320">
        <f>D11+1</f>
        <v>44998</v>
      </c>
      <c r="D12" s="320">
        <f aca="true" t="shared" si="5" ref="D12:D31">C12+20</f>
        <v>45018</v>
      </c>
      <c r="E12" s="321">
        <f t="shared" si="1"/>
        <v>45027</v>
      </c>
      <c r="F12" s="321">
        <f t="shared" si="0"/>
        <v>45056</v>
      </c>
      <c r="H12" s="320">
        <f>I11+1</f>
        <v>44991</v>
      </c>
      <c r="I12" s="323">
        <f t="shared" si="2"/>
        <v>45004</v>
      </c>
      <c r="J12" s="321">
        <f t="shared" si="3"/>
        <v>45020</v>
      </c>
      <c r="K12" s="321">
        <v>45044</v>
      </c>
    </row>
    <row r="13" spans="2:11" ht="18.75">
      <c r="B13" s="317"/>
      <c r="C13" s="320">
        <f aca="true" t="shared" si="6" ref="C13:C31">D12+1</f>
        <v>45019</v>
      </c>
      <c r="D13" s="320">
        <f t="shared" si="5"/>
        <v>45039</v>
      </c>
      <c r="E13" s="321">
        <f t="shared" si="1"/>
        <v>45048</v>
      </c>
      <c r="F13" s="321">
        <f t="shared" si="0"/>
        <v>45077</v>
      </c>
      <c r="H13" s="320">
        <f aca="true" t="shared" si="7" ref="H13:H32">I12+1</f>
        <v>45005</v>
      </c>
      <c r="I13" s="323">
        <f t="shared" si="2"/>
        <v>45018</v>
      </c>
      <c r="J13" s="321">
        <f t="shared" si="3"/>
        <v>45034</v>
      </c>
      <c r="K13" s="321">
        <f t="shared" si="4"/>
        <v>45063</v>
      </c>
    </row>
    <row r="14" spans="2:11" ht="18.75">
      <c r="B14" s="317"/>
      <c r="C14" s="320">
        <f t="shared" si="6"/>
        <v>45040</v>
      </c>
      <c r="D14" s="320">
        <f t="shared" si="5"/>
        <v>45060</v>
      </c>
      <c r="E14" s="321">
        <f t="shared" si="1"/>
        <v>45069</v>
      </c>
      <c r="F14" s="321">
        <f t="shared" si="0"/>
        <v>45098</v>
      </c>
      <c r="H14" s="320">
        <f t="shared" si="7"/>
        <v>45019</v>
      </c>
      <c r="I14" s="323">
        <f t="shared" si="2"/>
        <v>45032</v>
      </c>
      <c r="J14" s="321">
        <v>45041</v>
      </c>
      <c r="K14" s="321">
        <f t="shared" si="4"/>
        <v>45070</v>
      </c>
    </row>
    <row r="15" spans="2:11" ht="18.75">
      <c r="B15" s="318"/>
      <c r="C15" s="320">
        <f t="shared" si="6"/>
        <v>45061</v>
      </c>
      <c r="D15" s="320">
        <f t="shared" si="5"/>
        <v>45081</v>
      </c>
      <c r="E15" s="321">
        <f t="shared" si="1"/>
        <v>45090</v>
      </c>
      <c r="F15" s="321">
        <f t="shared" si="0"/>
        <v>45119</v>
      </c>
      <c r="H15" s="320">
        <f t="shared" si="7"/>
        <v>45033</v>
      </c>
      <c r="I15" s="323">
        <f t="shared" si="2"/>
        <v>45046</v>
      </c>
      <c r="J15" s="321">
        <f t="shared" si="3"/>
        <v>45062</v>
      </c>
      <c r="K15" s="321">
        <f t="shared" si="4"/>
        <v>45091</v>
      </c>
    </row>
    <row r="16" spans="2:11" ht="18.75">
      <c r="B16" s="317"/>
      <c r="C16" s="320">
        <f t="shared" si="6"/>
        <v>45082</v>
      </c>
      <c r="D16" s="320">
        <f t="shared" si="5"/>
        <v>45102</v>
      </c>
      <c r="E16" s="321">
        <f t="shared" si="1"/>
        <v>45111</v>
      </c>
      <c r="F16" s="321">
        <f t="shared" si="0"/>
        <v>45140</v>
      </c>
      <c r="H16" s="320">
        <f t="shared" si="7"/>
        <v>45047</v>
      </c>
      <c r="I16" s="323">
        <f t="shared" si="2"/>
        <v>45060</v>
      </c>
      <c r="J16" s="321">
        <f t="shared" si="3"/>
        <v>45076</v>
      </c>
      <c r="K16" s="321">
        <f t="shared" si="4"/>
        <v>45105</v>
      </c>
    </row>
    <row r="17" spans="3:11" ht="18.75">
      <c r="C17" s="320">
        <f t="shared" si="6"/>
        <v>45103</v>
      </c>
      <c r="D17" s="320">
        <f t="shared" si="5"/>
        <v>45123</v>
      </c>
      <c r="E17" s="321">
        <f t="shared" si="1"/>
        <v>45132</v>
      </c>
      <c r="F17" s="321">
        <f t="shared" si="0"/>
        <v>45161</v>
      </c>
      <c r="H17" s="320">
        <f t="shared" si="7"/>
        <v>45061</v>
      </c>
      <c r="I17" s="323">
        <f t="shared" si="2"/>
        <v>45074</v>
      </c>
      <c r="J17" s="321">
        <f t="shared" si="3"/>
        <v>45090</v>
      </c>
      <c r="K17" s="321">
        <f t="shared" si="4"/>
        <v>45119</v>
      </c>
    </row>
    <row r="18" spans="3:11" ht="18.75">
      <c r="C18" s="320">
        <f t="shared" si="6"/>
        <v>45124</v>
      </c>
      <c r="D18" s="320">
        <f t="shared" si="5"/>
        <v>45144</v>
      </c>
      <c r="E18" s="321">
        <f t="shared" si="1"/>
        <v>45153</v>
      </c>
      <c r="F18" s="321">
        <f t="shared" si="0"/>
        <v>45182</v>
      </c>
      <c r="H18" s="320">
        <f t="shared" si="7"/>
        <v>45075</v>
      </c>
      <c r="I18" s="323">
        <f t="shared" si="2"/>
        <v>45088</v>
      </c>
      <c r="J18" s="321">
        <f t="shared" si="3"/>
        <v>45104</v>
      </c>
      <c r="K18" s="321">
        <f t="shared" si="4"/>
        <v>45133</v>
      </c>
    </row>
    <row r="19" spans="3:11" ht="18.75">
      <c r="C19" s="320">
        <f t="shared" si="6"/>
        <v>45145</v>
      </c>
      <c r="D19" s="320">
        <f t="shared" si="5"/>
        <v>45165</v>
      </c>
      <c r="E19" s="321">
        <f t="shared" si="1"/>
        <v>45174</v>
      </c>
      <c r="F19" s="321">
        <f t="shared" si="0"/>
        <v>45203</v>
      </c>
      <c r="H19" s="320">
        <f t="shared" si="7"/>
        <v>45089</v>
      </c>
      <c r="I19" s="323">
        <f t="shared" si="2"/>
        <v>45102</v>
      </c>
      <c r="J19" s="321">
        <f t="shared" si="3"/>
        <v>45118</v>
      </c>
      <c r="K19" s="321">
        <f t="shared" si="4"/>
        <v>45147</v>
      </c>
    </row>
    <row r="20" spans="3:11" ht="18.75">
      <c r="C20" s="320">
        <f t="shared" si="6"/>
        <v>45166</v>
      </c>
      <c r="D20" s="320">
        <f t="shared" si="5"/>
        <v>45186</v>
      </c>
      <c r="E20" s="321">
        <f t="shared" si="1"/>
        <v>45195</v>
      </c>
      <c r="F20" s="321">
        <f t="shared" si="0"/>
        <v>45224</v>
      </c>
      <c r="H20" s="320">
        <f t="shared" si="7"/>
        <v>45103</v>
      </c>
      <c r="I20" s="323">
        <f t="shared" si="2"/>
        <v>45116</v>
      </c>
      <c r="J20" s="321">
        <f t="shared" si="3"/>
        <v>45132</v>
      </c>
      <c r="K20" s="321">
        <f t="shared" si="4"/>
        <v>45161</v>
      </c>
    </row>
    <row r="21" spans="3:11" ht="18.75">
      <c r="C21" s="320">
        <f t="shared" si="6"/>
        <v>45187</v>
      </c>
      <c r="D21" s="320">
        <f t="shared" si="5"/>
        <v>45207</v>
      </c>
      <c r="E21" s="321">
        <f t="shared" si="1"/>
        <v>45216</v>
      </c>
      <c r="F21" s="321">
        <f t="shared" si="0"/>
        <v>45245</v>
      </c>
      <c r="H21" s="320">
        <f t="shared" si="7"/>
        <v>45117</v>
      </c>
      <c r="I21" s="323">
        <f t="shared" si="2"/>
        <v>45130</v>
      </c>
      <c r="J21" s="321">
        <f t="shared" si="3"/>
        <v>45146</v>
      </c>
      <c r="K21" s="321">
        <f t="shared" si="4"/>
        <v>45175</v>
      </c>
    </row>
    <row r="22" spans="3:11" ht="18.75">
      <c r="C22" s="320">
        <f t="shared" si="6"/>
        <v>45208</v>
      </c>
      <c r="D22" s="320">
        <f t="shared" si="5"/>
        <v>45228</v>
      </c>
      <c r="E22" s="321">
        <f t="shared" si="1"/>
        <v>45237</v>
      </c>
      <c r="F22" s="321">
        <f>E22+29</f>
        <v>45266</v>
      </c>
      <c r="H22" s="320">
        <f t="shared" si="7"/>
        <v>45131</v>
      </c>
      <c r="I22" s="323">
        <f t="shared" si="2"/>
        <v>45144</v>
      </c>
      <c r="J22" s="321">
        <f t="shared" si="3"/>
        <v>45160</v>
      </c>
      <c r="K22" s="321">
        <f t="shared" si="4"/>
        <v>45189</v>
      </c>
    </row>
    <row r="23" spans="3:11" ht="18.75">
      <c r="C23" s="320">
        <f t="shared" si="6"/>
        <v>45229</v>
      </c>
      <c r="D23" s="320">
        <f t="shared" si="5"/>
        <v>45249</v>
      </c>
      <c r="E23" s="321">
        <f t="shared" si="1"/>
        <v>45258</v>
      </c>
      <c r="F23" s="321">
        <f aca="true" t="shared" si="8" ref="F23:F31">E23+29</f>
        <v>45287</v>
      </c>
      <c r="H23" s="320">
        <f t="shared" si="7"/>
        <v>45145</v>
      </c>
      <c r="I23" s="323">
        <f t="shared" si="2"/>
        <v>45158</v>
      </c>
      <c r="J23" s="321">
        <f t="shared" si="3"/>
        <v>45174</v>
      </c>
      <c r="K23" s="321">
        <f t="shared" si="4"/>
        <v>45203</v>
      </c>
    </row>
    <row r="24" spans="3:11" ht="18.75">
      <c r="C24" s="320">
        <f t="shared" si="6"/>
        <v>45250</v>
      </c>
      <c r="D24" s="320">
        <f t="shared" si="5"/>
        <v>45270</v>
      </c>
      <c r="E24" s="321">
        <f t="shared" si="1"/>
        <v>45279</v>
      </c>
      <c r="F24" s="321">
        <f t="shared" si="8"/>
        <v>45308</v>
      </c>
      <c r="H24" s="320">
        <f t="shared" si="7"/>
        <v>45159</v>
      </c>
      <c r="I24" s="323">
        <f t="shared" si="2"/>
        <v>45172</v>
      </c>
      <c r="J24" s="321">
        <f t="shared" si="3"/>
        <v>45188</v>
      </c>
      <c r="K24" s="321">
        <f t="shared" si="4"/>
        <v>45217</v>
      </c>
    </row>
    <row r="25" spans="3:11" ht="18.75">
      <c r="C25" s="320">
        <f t="shared" si="6"/>
        <v>45271</v>
      </c>
      <c r="D25" s="320">
        <f t="shared" si="5"/>
        <v>45291</v>
      </c>
      <c r="E25" s="321">
        <f t="shared" si="1"/>
        <v>45300</v>
      </c>
      <c r="F25" s="321">
        <f t="shared" si="8"/>
        <v>45329</v>
      </c>
      <c r="H25" s="320">
        <f t="shared" si="7"/>
        <v>45173</v>
      </c>
      <c r="I25" s="323">
        <f t="shared" si="2"/>
        <v>45186</v>
      </c>
      <c r="J25" s="321">
        <f t="shared" si="3"/>
        <v>45202</v>
      </c>
      <c r="K25" s="321">
        <f t="shared" si="4"/>
        <v>45231</v>
      </c>
    </row>
    <row r="26" spans="3:11" ht="18.75">
      <c r="C26" s="320">
        <f t="shared" si="6"/>
        <v>45292</v>
      </c>
      <c r="D26" s="320">
        <f t="shared" si="5"/>
        <v>45312</v>
      </c>
      <c r="E26" s="321">
        <f t="shared" si="1"/>
        <v>45321</v>
      </c>
      <c r="F26" s="321">
        <f t="shared" si="8"/>
        <v>45350</v>
      </c>
      <c r="H26" s="320">
        <f t="shared" si="7"/>
        <v>45187</v>
      </c>
      <c r="I26" s="323">
        <f t="shared" si="2"/>
        <v>45200</v>
      </c>
      <c r="J26" s="321">
        <f t="shared" si="3"/>
        <v>45216</v>
      </c>
      <c r="K26" s="321">
        <f t="shared" si="4"/>
        <v>45245</v>
      </c>
    </row>
    <row r="27" spans="3:11" ht="18.75">
      <c r="C27" s="320">
        <f t="shared" si="6"/>
        <v>45313</v>
      </c>
      <c r="D27" s="320">
        <f t="shared" si="5"/>
        <v>45333</v>
      </c>
      <c r="E27" s="321">
        <f t="shared" si="1"/>
        <v>45342</v>
      </c>
      <c r="F27" s="321">
        <f t="shared" si="8"/>
        <v>45371</v>
      </c>
      <c r="H27" s="320">
        <f t="shared" si="7"/>
        <v>45201</v>
      </c>
      <c r="I27" s="323">
        <f t="shared" si="2"/>
        <v>45214</v>
      </c>
      <c r="J27" s="321">
        <f t="shared" si="3"/>
        <v>45230</v>
      </c>
      <c r="K27" s="321">
        <f t="shared" si="4"/>
        <v>45259</v>
      </c>
    </row>
    <row r="28" spans="3:11" ht="18.75">
      <c r="C28" s="320">
        <f t="shared" si="6"/>
        <v>45334</v>
      </c>
      <c r="D28" s="320">
        <f t="shared" si="5"/>
        <v>45354</v>
      </c>
      <c r="E28" s="321">
        <f t="shared" si="1"/>
        <v>45363</v>
      </c>
      <c r="F28" s="321">
        <f t="shared" si="8"/>
        <v>45392</v>
      </c>
      <c r="H28" s="320">
        <f t="shared" si="7"/>
        <v>45215</v>
      </c>
      <c r="I28" s="323">
        <f t="shared" si="2"/>
        <v>45228</v>
      </c>
      <c r="J28" s="321">
        <f t="shared" si="3"/>
        <v>45244</v>
      </c>
      <c r="K28" s="334">
        <f t="shared" si="4"/>
        <v>45273</v>
      </c>
    </row>
    <row r="29" spans="3:11" ht="18.75">
      <c r="C29" s="320">
        <f t="shared" si="6"/>
        <v>45355</v>
      </c>
      <c r="D29" s="320">
        <f t="shared" si="5"/>
        <v>45375</v>
      </c>
      <c r="E29" s="321">
        <f t="shared" si="1"/>
        <v>45384</v>
      </c>
      <c r="F29" s="321">
        <f t="shared" si="8"/>
        <v>45413</v>
      </c>
      <c r="H29" s="320">
        <f t="shared" si="7"/>
        <v>45229</v>
      </c>
      <c r="I29" s="323">
        <f t="shared" si="2"/>
        <v>45242</v>
      </c>
      <c r="J29" s="321">
        <f t="shared" si="3"/>
        <v>45258</v>
      </c>
      <c r="K29" s="335"/>
    </row>
    <row r="30" spans="3:11" ht="18.75">
      <c r="C30" s="320">
        <f t="shared" si="6"/>
        <v>45376</v>
      </c>
      <c r="D30" s="320">
        <f t="shared" si="5"/>
        <v>45396</v>
      </c>
      <c r="E30" s="321">
        <f t="shared" si="1"/>
        <v>45405</v>
      </c>
      <c r="F30" s="321">
        <f t="shared" si="8"/>
        <v>45434</v>
      </c>
      <c r="H30" s="320">
        <f t="shared" si="7"/>
        <v>45243</v>
      </c>
      <c r="I30" s="323">
        <f t="shared" si="2"/>
        <v>45256</v>
      </c>
      <c r="J30" s="321">
        <v>45265</v>
      </c>
      <c r="K30" s="336"/>
    </row>
    <row r="31" spans="3:11" ht="18.75">
      <c r="C31" s="320">
        <f t="shared" si="6"/>
        <v>45397</v>
      </c>
      <c r="D31" s="320">
        <f t="shared" si="5"/>
        <v>45417</v>
      </c>
      <c r="E31" s="321">
        <f t="shared" si="1"/>
        <v>45426</v>
      </c>
      <c r="F31" s="321">
        <f t="shared" si="8"/>
        <v>45455</v>
      </c>
      <c r="H31" s="320">
        <f t="shared" si="7"/>
        <v>45257</v>
      </c>
      <c r="I31" s="323">
        <f t="shared" si="2"/>
        <v>45270</v>
      </c>
      <c r="J31" s="321">
        <f t="shared" si="3"/>
        <v>45286</v>
      </c>
      <c r="K31" s="321">
        <f t="shared" si="4"/>
        <v>45315</v>
      </c>
    </row>
    <row r="32" spans="8:11" ht="18.75">
      <c r="H32" s="320">
        <f t="shared" si="7"/>
        <v>45271</v>
      </c>
      <c r="I32" s="323">
        <f t="shared" si="2"/>
        <v>45284</v>
      </c>
      <c r="J32" s="321">
        <f t="shared" si="3"/>
        <v>45300</v>
      </c>
      <c r="K32" s="321">
        <f t="shared" si="4"/>
        <v>45329</v>
      </c>
    </row>
    <row r="37" spans="3:6" ht="18.75">
      <c r="C37" s="331" t="s">
        <v>1391</v>
      </c>
      <c r="D37" s="331"/>
      <c r="E37" s="331"/>
      <c r="F37" s="331"/>
    </row>
    <row r="38" spans="3:6" ht="37.5">
      <c r="C38" s="325" t="s">
        <v>1392</v>
      </c>
      <c r="D38" s="325" t="s">
        <v>1393</v>
      </c>
      <c r="E38" s="325" t="s">
        <v>1394</v>
      </c>
      <c r="F38" s="325" t="s">
        <v>1395</v>
      </c>
    </row>
    <row r="39" spans="3:6" ht="18.75">
      <c r="C39" s="324">
        <v>44928</v>
      </c>
      <c r="D39" s="324">
        <v>44934</v>
      </c>
      <c r="E39" s="324">
        <f>C39+29</f>
        <v>44957</v>
      </c>
      <c r="F39" s="332">
        <v>44986</v>
      </c>
    </row>
    <row r="40" spans="3:6" ht="18.75">
      <c r="C40" s="324">
        <v>44935</v>
      </c>
      <c r="D40" s="324">
        <v>44957</v>
      </c>
      <c r="E40" s="324">
        <f>C40+29</f>
        <v>44964</v>
      </c>
      <c r="F40" s="333"/>
    </row>
    <row r="41" spans="3:6" ht="18.75">
      <c r="C41" s="323">
        <v>44958</v>
      </c>
      <c r="D41" s="323">
        <v>44976</v>
      </c>
      <c r="E41" s="326">
        <f>C41+29</f>
        <v>44987</v>
      </c>
      <c r="F41" s="334">
        <f>E41+29</f>
        <v>45016</v>
      </c>
    </row>
    <row r="42" spans="3:6" ht="18.75">
      <c r="C42" s="320">
        <v>44977</v>
      </c>
      <c r="D42" s="323">
        <v>44985</v>
      </c>
      <c r="E42" s="326">
        <f>C42+29</f>
        <v>45006</v>
      </c>
      <c r="F42" s="336"/>
    </row>
    <row r="43" spans="3:6" ht="18.75">
      <c r="C43" s="320"/>
      <c r="D43" s="323"/>
      <c r="E43" s="326"/>
      <c r="F43" s="327"/>
    </row>
    <row r="44" spans="3:6" ht="18.75">
      <c r="C44" s="320">
        <f>D42+1</f>
        <v>44986</v>
      </c>
      <c r="D44" s="323">
        <f>C44+14</f>
        <v>45000</v>
      </c>
      <c r="E44" s="326">
        <f>C44+20</f>
        <v>45006</v>
      </c>
      <c r="F44" s="326">
        <f>E44+7</f>
        <v>45013</v>
      </c>
    </row>
    <row r="45" spans="3:6" ht="18.75">
      <c r="C45" s="320">
        <f aca="true" t="shared" si="9" ref="C45:C65">D44+1</f>
        <v>45001</v>
      </c>
      <c r="D45" s="323">
        <f aca="true" t="shared" si="10" ref="D45:D65">C45+14</f>
        <v>45015</v>
      </c>
      <c r="E45" s="326">
        <f aca="true" t="shared" si="11" ref="E45:E65">C45+20</f>
        <v>45021</v>
      </c>
      <c r="F45" s="326">
        <f aca="true" t="shared" si="12" ref="F45:F65">E45+7</f>
        <v>45028</v>
      </c>
    </row>
    <row r="46" spans="3:6" ht="18.75">
      <c r="C46" s="320">
        <f t="shared" si="9"/>
        <v>45016</v>
      </c>
      <c r="D46" s="323">
        <f t="shared" si="10"/>
        <v>45030</v>
      </c>
      <c r="E46" s="326">
        <f t="shared" si="11"/>
        <v>45036</v>
      </c>
      <c r="F46" s="326">
        <f t="shared" si="12"/>
        <v>45043</v>
      </c>
    </row>
    <row r="47" spans="3:6" ht="18.75">
      <c r="C47" s="320">
        <f t="shared" si="9"/>
        <v>45031</v>
      </c>
      <c r="D47" s="323">
        <f t="shared" si="10"/>
        <v>45045</v>
      </c>
      <c r="E47" s="326">
        <f t="shared" si="11"/>
        <v>45051</v>
      </c>
      <c r="F47" s="326">
        <f t="shared" si="12"/>
        <v>45058</v>
      </c>
    </row>
    <row r="48" spans="3:6" ht="18.75">
      <c r="C48" s="320">
        <f t="shared" si="9"/>
        <v>45046</v>
      </c>
      <c r="D48" s="323">
        <f t="shared" si="10"/>
        <v>45060</v>
      </c>
      <c r="E48" s="326">
        <v>45065</v>
      </c>
      <c r="F48" s="326">
        <f t="shared" si="12"/>
        <v>45072</v>
      </c>
    </row>
    <row r="49" spans="3:6" ht="18.75">
      <c r="C49" s="320">
        <f t="shared" si="9"/>
        <v>45061</v>
      </c>
      <c r="D49" s="323">
        <f t="shared" si="10"/>
        <v>45075</v>
      </c>
      <c r="E49" s="326">
        <v>45079</v>
      </c>
      <c r="F49" s="326">
        <f t="shared" si="12"/>
        <v>45086</v>
      </c>
    </row>
    <row r="50" spans="3:6" ht="18.75">
      <c r="C50" s="320">
        <f t="shared" si="9"/>
        <v>45076</v>
      </c>
      <c r="D50" s="323">
        <f t="shared" si="10"/>
        <v>45090</v>
      </c>
      <c r="E50" s="326">
        <f t="shared" si="11"/>
        <v>45096</v>
      </c>
      <c r="F50" s="326">
        <f t="shared" si="12"/>
        <v>45103</v>
      </c>
    </row>
    <row r="51" spans="3:6" ht="18.75">
      <c r="C51" s="320">
        <f t="shared" si="9"/>
        <v>45091</v>
      </c>
      <c r="D51" s="323">
        <f t="shared" si="10"/>
        <v>45105</v>
      </c>
      <c r="E51" s="326">
        <f t="shared" si="11"/>
        <v>45111</v>
      </c>
      <c r="F51" s="326">
        <f t="shared" si="12"/>
        <v>45118</v>
      </c>
    </row>
    <row r="52" spans="3:6" ht="18.75">
      <c r="C52" s="320">
        <f t="shared" si="9"/>
        <v>45106</v>
      </c>
      <c r="D52" s="323">
        <f t="shared" si="10"/>
        <v>45120</v>
      </c>
      <c r="E52" s="326">
        <f t="shared" si="11"/>
        <v>45126</v>
      </c>
      <c r="F52" s="326">
        <f t="shared" si="12"/>
        <v>45133</v>
      </c>
    </row>
    <row r="53" spans="3:6" ht="18.75">
      <c r="C53" s="320">
        <f t="shared" si="9"/>
        <v>45121</v>
      </c>
      <c r="D53" s="323">
        <f t="shared" si="10"/>
        <v>45135</v>
      </c>
      <c r="E53" s="326">
        <f t="shared" si="11"/>
        <v>45141</v>
      </c>
      <c r="F53" s="326">
        <f t="shared" si="12"/>
        <v>45148</v>
      </c>
    </row>
    <row r="54" spans="3:6" ht="18.75">
      <c r="C54" s="320">
        <f t="shared" si="9"/>
        <v>45136</v>
      </c>
      <c r="D54" s="323">
        <f t="shared" si="10"/>
        <v>45150</v>
      </c>
      <c r="E54" s="326">
        <f t="shared" si="11"/>
        <v>45156</v>
      </c>
      <c r="F54" s="326">
        <f t="shared" si="12"/>
        <v>45163</v>
      </c>
    </row>
    <row r="55" spans="3:6" ht="18.75">
      <c r="C55" s="320">
        <f t="shared" si="9"/>
        <v>45151</v>
      </c>
      <c r="D55" s="323">
        <f t="shared" si="10"/>
        <v>45165</v>
      </c>
      <c r="E55" s="326">
        <v>45170</v>
      </c>
      <c r="F55" s="326">
        <f t="shared" si="12"/>
        <v>45177</v>
      </c>
    </row>
    <row r="56" spans="3:6" ht="18.75">
      <c r="C56" s="320">
        <f t="shared" si="9"/>
        <v>45166</v>
      </c>
      <c r="D56" s="323">
        <f t="shared" si="10"/>
        <v>45180</v>
      </c>
      <c r="E56" s="326">
        <v>45184</v>
      </c>
      <c r="F56" s="326">
        <f t="shared" si="12"/>
        <v>45191</v>
      </c>
    </row>
    <row r="57" spans="3:6" ht="18.75">
      <c r="C57" s="320">
        <f t="shared" si="9"/>
        <v>45181</v>
      </c>
      <c r="D57" s="323">
        <f t="shared" si="10"/>
        <v>45195</v>
      </c>
      <c r="E57" s="326">
        <f t="shared" si="11"/>
        <v>45201</v>
      </c>
      <c r="F57" s="326">
        <f t="shared" si="12"/>
        <v>45208</v>
      </c>
    </row>
    <row r="58" spans="3:6" ht="18.75">
      <c r="C58" s="320">
        <f t="shared" si="9"/>
        <v>45196</v>
      </c>
      <c r="D58" s="323">
        <f t="shared" si="10"/>
        <v>45210</v>
      </c>
      <c r="E58" s="326">
        <f t="shared" si="11"/>
        <v>45216</v>
      </c>
      <c r="F58" s="326">
        <f t="shared" si="12"/>
        <v>45223</v>
      </c>
    </row>
    <row r="59" spans="3:6" ht="18.75">
      <c r="C59" s="320">
        <f t="shared" si="9"/>
        <v>45211</v>
      </c>
      <c r="D59" s="323">
        <f t="shared" si="10"/>
        <v>45225</v>
      </c>
      <c r="E59" s="326">
        <f t="shared" si="11"/>
        <v>45231</v>
      </c>
      <c r="F59" s="326">
        <f t="shared" si="12"/>
        <v>45238</v>
      </c>
    </row>
    <row r="60" spans="3:6" ht="18.75">
      <c r="C60" s="320">
        <f t="shared" si="9"/>
        <v>45226</v>
      </c>
      <c r="D60" s="323">
        <f t="shared" si="10"/>
        <v>45240</v>
      </c>
      <c r="E60" s="326">
        <f t="shared" si="11"/>
        <v>45246</v>
      </c>
      <c r="F60" s="326">
        <f t="shared" si="12"/>
        <v>45253</v>
      </c>
    </row>
    <row r="61" spans="3:6" ht="18.75">
      <c r="C61" s="320">
        <f t="shared" si="9"/>
        <v>45241</v>
      </c>
      <c r="D61" s="323">
        <f t="shared" si="10"/>
        <v>45255</v>
      </c>
      <c r="E61" s="326">
        <f t="shared" si="11"/>
        <v>45261</v>
      </c>
      <c r="F61" s="326">
        <f t="shared" si="12"/>
        <v>45268</v>
      </c>
    </row>
    <row r="62" spans="3:6" ht="18.75">
      <c r="C62" s="320">
        <f t="shared" si="9"/>
        <v>45256</v>
      </c>
      <c r="D62" s="323">
        <f t="shared" si="10"/>
        <v>45270</v>
      </c>
      <c r="E62" s="326">
        <f t="shared" si="11"/>
        <v>45276</v>
      </c>
      <c r="F62" s="326">
        <f t="shared" si="12"/>
        <v>45283</v>
      </c>
    </row>
    <row r="63" spans="3:6" ht="18.75">
      <c r="C63" s="320">
        <f t="shared" si="9"/>
        <v>45271</v>
      </c>
      <c r="D63" s="323">
        <f t="shared" si="10"/>
        <v>45285</v>
      </c>
      <c r="E63" s="326">
        <f t="shared" si="11"/>
        <v>45291</v>
      </c>
      <c r="F63" s="326">
        <f t="shared" si="12"/>
        <v>45298</v>
      </c>
    </row>
    <row r="64" spans="3:6" ht="18.75">
      <c r="C64" s="320">
        <f t="shared" si="9"/>
        <v>45286</v>
      </c>
      <c r="D64" s="323">
        <f t="shared" si="10"/>
        <v>45300</v>
      </c>
      <c r="E64" s="326">
        <f t="shared" si="11"/>
        <v>45306</v>
      </c>
      <c r="F64" s="326">
        <f t="shared" si="12"/>
        <v>45313</v>
      </c>
    </row>
    <row r="65" spans="3:6" ht="18.75">
      <c r="C65" s="320">
        <f t="shared" si="9"/>
        <v>45301</v>
      </c>
      <c r="D65" s="323">
        <f t="shared" si="10"/>
        <v>45315</v>
      </c>
      <c r="E65" s="326">
        <f t="shared" si="11"/>
        <v>45321</v>
      </c>
      <c r="F65" s="326">
        <f t="shared" si="12"/>
        <v>45328</v>
      </c>
    </row>
  </sheetData>
  <sheetProtection/>
  <mergeCells count="6">
    <mergeCell ref="F39:F40"/>
    <mergeCell ref="C6:F6"/>
    <mergeCell ref="H6:K6"/>
    <mergeCell ref="K28:K30"/>
    <mergeCell ref="C37:F37"/>
    <mergeCell ref="F41:F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Буркова Юлия Павловна</dc:creator>
  <cp:keywords/>
  <dc:description/>
  <cp:lastModifiedBy>Каргашина Наталия Геннадиевна</cp:lastModifiedBy>
  <cp:lastPrinted>2023-02-17T08:01:11Z</cp:lastPrinted>
  <dcterms:created xsi:type="dcterms:W3CDTF">2020-06-10T15:24:39Z</dcterms:created>
  <dcterms:modified xsi:type="dcterms:W3CDTF">2023-03-02T08:27:29Z</dcterms:modified>
  <cp:category/>
  <cp:version/>
  <cp:contentType/>
  <cp:contentStatus/>
</cp:coreProperties>
</file>