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V квартал  2020" sheetId="1" r:id="rId1"/>
  </sheets>
  <definedNames/>
  <calcPr fullCalcOnLoad="1"/>
</workbook>
</file>

<file path=xl/sharedStrings.xml><?xml version="1.0" encoding="utf-8"?>
<sst xmlns="http://schemas.openxmlformats.org/spreadsheetml/2006/main" count="174" uniqueCount="93">
  <si>
    <t>показатели величин доходов, расходов и вознаграждения</t>
  </si>
  <si>
    <t xml:space="preserve">        показатели, влияющие на величину расходов и вознаграждения</t>
  </si>
  <si>
    <t>расшифровка доходов от инвестирования</t>
  </si>
  <si>
    <t>расшифровка расходов по инвестированию</t>
  </si>
  <si>
    <t>№ п/п</t>
  </si>
  <si>
    <t>Наименование инвестиционного портфеля</t>
  </si>
  <si>
    <t>номер договора ДУ</t>
  </si>
  <si>
    <t>расходы по инвестированию</t>
  </si>
  <si>
    <t>оплата услуг спец.депозитария</t>
  </si>
  <si>
    <t>доход</t>
  </si>
  <si>
    <t>вознаграждение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</si>
  <si>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</si>
  <si>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</si>
  <si>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</si>
  <si>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</si>
  <si>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</si>
  <si>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</si>
  <si>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</si>
  <si>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</si>
  <si>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</si>
  <si>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</si>
  <si>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</si>
  <si>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</si>
  <si>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</si>
  <si>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</si>
  <si>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сумма</t>
  </si>
  <si>
    <t>отношение к средней СЧА</t>
  </si>
  <si>
    <t>отношение к сумме дохода</t>
  </si>
  <si>
    <t>средняя СЧА без учета вновь переданных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</si>
  <si>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</si>
  <si>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</si>
  <si>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</si>
  <si>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</si>
  <si>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</si>
  <si>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</si>
  <si>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</si>
  <si>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</si>
  <si>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</si>
  <si>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</si>
  <si>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</si>
  <si>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</si>
  <si>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</si>
  <si>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</si>
  <si>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</si>
  <si>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</si>
  <si>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</si>
  <si>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</si>
  <si>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</si>
  <si>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</si>
  <si>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</si>
  <si>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</si>
  <si>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</si>
  <si>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</si>
  <si>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</si>
  <si>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</si>
  <si>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</si>
  <si>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</si>
  <si>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</si>
  <si>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</si>
  <si>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</si>
  <si>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</si>
  <si>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</si>
  <si>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</si>
  <si>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</si>
  <si>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</si>
  <si>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</si>
  <si>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</si>
  <si>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</si>
  <si>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</si>
  <si>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</si>
  <si>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</si>
  <si>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</si>
  <si>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</si>
  <si>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</si>
  <si>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</si>
  <si>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</si>
  <si>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</si>
  <si>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</si>
  <si>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</si>
  <si>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</si>
  <si>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</si>
  <si>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</si>
  <si>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</si>
  <si>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 УПРАВЛЕНИЕ АКТИВАМИ УК</t>
  </si>
  <si>
    <t>22-03У022</t>
  </si>
  <si>
    <t>УРАЛСИБ УК</t>
  </si>
  <si>
    <t>22-03У008</t>
  </si>
  <si>
    <t>ИТОГО</t>
  </si>
  <si>
    <t>в т.ч. без учета активов ГУК</t>
  </si>
  <si>
    <t>Данные отчетов управляющих компаний о доходах от инвестирования средств пенсионных накоплений
(IV   квартал 2020 года)</t>
  </si>
  <si>
    <t xml:space="preserve"> 
 </t>
  </si>
  <si>
    <t>1
2</t>
  </si>
  <si>
    <t>Формализованное наименование 
управляющей компании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</si>
</sst>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5">
    <font>
      <sz val="10"/>
      <name val="Arial"/>
      <family val="0"/>
    </font>
    <font>
      <sz val="7"/>
      <color indexed="8"/>
      <name val="Arial"/>
      <family val="2"/>
    </font>
    <font>
      <b/>
      <sz val="11.95"/>
      <color indexed="9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9"/>
      <color indexed="9"/>
      <name val="Times New Roman"/>
      <family val="1"/>
    </font>
    <font>
      <sz val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1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21" fillId="0" borderId="10" xfId="0" applyFont="1" applyBorder="1" applyAlignment="1" applyProtection="1">
      <alignment horizontal="center" vertical="top" wrapText="1" readingOrder="1"/>
      <protection locked="0"/>
    </xf>
    <xf numFmtId="0" fontId="22" fillId="0" borderId="10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horizontal="center" vertical="top" wrapText="1" readingOrder="1"/>
      <protection locked="0"/>
    </xf>
    <xf numFmtId="0" fontId="23" fillId="0" borderId="10" xfId="0" applyFont="1" applyBorder="1" applyAlignment="1" applyProtection="1">
      <alignment horizontal="center" vertical="top" wrapText="1" readingOrder="1"/>
      <protection locked="0"/>
    </xf>
    <xf numFmtId="0" fontId="21" fillId="0" borderId="10" xfId="0" applyFont="1" applyBorder="1" applyAlignment="1" applyProtection="1">
      <alignment horizontal="center" vertical="center" wrapText="1" readingOrder="1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horizontal="center" vertical="center" wrapText="1" readingOrder="1"/>
      <protection locked="0"/>
    </xf>
    <xf numFmtId="0" fontId="21" fillId="0" borderId="11" xfId="0" applyFont="1" applyBorder="1" applyAlignment="1" applyProtection="1">
      <alignment horizontal="center" vertical="center" wrapText="1" readingOrder="1"/>
      <protection locked="0"/>
    </xf>
    <xf numFmtId="0" fontId="21" fillId="0" borderId="12" xfId="0" applyFont="1" applyBorder="1" applyAlignment="1" applyProtection="1">
      <alignment horizontal="center" vertical="center" wrapText="1" readingOrder="1"/>
      <protection locked="0"/>
    </xf>
    <xf numFmtId="0" fontId="25" fillId="0" borderId="13" xfId="0" applyFont="1" applyBorder="1" applyAlignment="1" applyProtection="1">
      <alignment vertical="top" wrapText="1"/>
      <protection locked="0"/>
    </xf>
    <xf numFmtId="0" fontId="25" fillId="0" borderId="14" xfId="0" applyFont="1" applyBorder="1" applyAlignment="1" applyProtection="1">
      <alignment vertical="top" wrapText="1"/>
      <protection locked="0"/>
    </xf>
    <xf numFmtId="0" fontId="24" fillId="0" borderId="15" xfId="0" applyFont="1" applyBorder="1" applyAlignment="1" applyProtection="1">
      <alignment horizontal="center" vertical="center" wrapText="1" readingOrder="1"/>
      <protection locked="0"/>
    </xf>
    <xf numFmtId="0" fontId="21" fillId="0" borderId="15" xfId="0" applyFont="1" applyBorder="1" applyAlignment="1" applyProtection="1">
      <alignment horizontal="center" vertical="center" wrapText="1" readingOrder="1"/>
      <protection locked="0"/>
    </xf>
    <xf numFmtId="0" fontId="24" fillId="0" borderId="12" xfId="0" applyFont="1" applyBorder="1" applyAlignment="1" applyProtection="1">
      <alignment horizontal="center" vertical="center" wrapText="1" readingOrder="1"/>
      <protection locked="0"/>
    </xf>
    <xf numFmtId="0" fontId="24" fillId="0" borderId="16" xfId="0" applyFont="1" applyBorder="1" applyAlignment="1" applyProtection="1">
      <alignment horizontal="center" vertical="top" wrapText="1" readingOrder="1"/>
      <protection locked="0"/>
    </xf>
    <xf numFmtId="0" fontId="21" fillId="0" borderId="16" xfId="0" applyFont="1" applyBorder="1" applyAlignment="1" applyProtection="1">
      <alignment horizontal="center" vertical="top" wrapText="1" readingOrder="1"/>
      <protection locked="0"/>
    </xf>
    <xf numFmtId="0" fontId="24" fillId="0" borderId="12" xfId="0" applyFont="1" applyBorder="1" applyAlignment="1" applyProtection="1">
      <alignment horizontal="center" vertical="center" wrapText="1" readingOrder="1"/>
      <protection locked="0"/>
    </xf>
    <xf numFmtId="0" fontId="24" fillId="0" borderId="12" xfId="0" applyFont="1" applyBorder="1" applyAlignment="1" applyProtection="1">
      <alignment horizontal="left" vertical="center" wrapText="1" readingOrder="1"/>
      <protection locked="0"/>
    </xf>
    <xf numFmtId="183" fontId="2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26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24" fillId="0" borderId="12" xfId="0" applyNumberFormat="1" applyFont="1" applyBorder="1" applyAlignment="1" applyProtection="1">
      <alignment horizontal="center" vertical="center" wrapText="1" readingOrder="1"/>
      <protection locked="0"/>
    </xf>
    <xf numFmtId="183" fontId="2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24" fillId="0" borderId="17" xfId="0" applyFont="1" applyBorder="1" applyAlignment="1" applyProtection="1">
      <alignment vertical="center" wrapText="1" readingOrder="1"/>
      <protection locked="0"/>
    </xf>
    <xf numFmtId="0" fontId="27" fillId="0" borderId="14" xfId="0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000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"/>
  <sheetViews>
    <sheetView showGridLines="0" tabSelected="1" zoomScalePageLayoutView="0" workbookViewId="0" topLeftCell="A1">
      <selection activeCell="AW12" sqref="AW12"/>
    </sheetView>
  </sheetViews>
  <sheetFormatPr defaultColWidth="9.140625" defaultRowHeight="12.75"/>
  <cols>
    <col min="1" max="1" width="3.7109375" style="0" customWidth="1"/>
    <col min="2" max="2" width="41.57421875" style="0" customWidth="1"/>
    <col min="3" max="3" width="25.140625" style="0" customWidth="1"/>
    <col min="4" max="4" width="11.00390625" style="0" customWidth="1"/>
    <col min="5" max="5" width="15.28125" style="0" customWidth="1"/>
    <col min="6" max="6" width="13.421875" style="0" customWidth="1"/>
    <col min="7" max="7" width="15.57421875" style="0" customWidth="1"/>
    <col min="8" max="10" width="13.421875" style="0" customWidth="1"/>
    <col min="11" max="11" width="16.00390625" style="0" customWidth="1"/>
    <col min="12" max="15" width="13.421875" style="0" customWidth="1"/>
    <col min="16" max="16" width="16.140625" style="0" bestFit="1" customWidth="1"/>
    <col min="17" max="17" width="15.57421875" style="0" customWidth="1"/>
    <col min="18" max="29" width="13.421875" style="0" customWidth="1"/>
    <col min="30" max="31" width="15.28125" style="0" customWidth="1"/>
    <col min="32" max="33" width="13.421875" style="0" customWidth="1"/>
    <col min="34" max="35" width="16.00390625" style="0" customWidth="1"/>
    <col min="36" max="36" width="13.421875" style="0" customWidth="1"/>
    <col min="37" max="37" width="14.140625" style="0" bestFit="1" customWidth="1"/>
    <col min="38" max="38" width="13.421875" style="0" customWidth="1"/>
    <col min="39" max="39" width="17.140625" style="0" customWidth="1"/>
    <col min="40" max="45" width="13.421875" style="0" customWidth="1"/>
    <col min="46" max="46" width="7.57421875" style="0" customWidth="1"/>
    <col min="47" max="47" width="5.8515625" style="0" customWidth="1"/>
    <col min="48" max="51" width="13.421875" style="0" customWidth="1"/>
    <col min="52" max="52" width="6.28125" style="0" customWidth="1"/>
    <col min="53" max="53" width="7.00390625" style="0" customWidth="1"/>
    <col min="54" max="55" width="13.421875" style="0" customWidth="1"/>
    <col min="56" max="56" width="0" style="0" hidden="1" customWidth="1"/>
    <col min="57" max="57" width="53.8515625" style="0" customWidth="1"/>
  </cols>
  <sheetData>
    <row r="1" spans="1:55" ht="33" customHeight="1">
      <c r="A1" s="12" t="s">
        <v>89</v>
      </c>
      <c r="B1" s="13"/>
      <c r="C1" s="13"/>
      <c r="D1" s="13"/>
      <c r="E1" s="13"/>
      <c r="F1" s="13"/>
      <c r="G1" s="10" t="s">
        <v>90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8"/>
      <c r="AU1" s="9"/>
      <c r="AV1" s="10"/>
      <c r="AW1" s="10"/>
      <c r="AX1" s="10"/>
      <c r="AY1" s="10"/>
      <c r="AZ1" s="8"/>
      <c r="BA1" s="9"/>
      <c r="BB1" s="10"/>
      <c r="BC1" s="11" t="s">
        <v>91</v>
      </c>
    </row>
    <row r="2" spans="1:55" ht="12.75">
      <c r="A2" s="14"/>
      <c r="B2" s="15"/>
      <c r="C2" s="15"/>
      <c r="D2" s="15"/>
      <c r="E2" s="16" t="s">
        <v>0</v>
      </c>
      <c r="F2" s="17"/>
      <c r="G2" s="17"/>
      <c r="H2" s="17"/>
      <c r="I2" s="17"/>
      <c r="J2" s="17"/>
      <c r="K2" s="17"/>
      <c r="L2" s="17"/>
      <c r="M2" s="17"/>
      <c r="N2" s="17"/>
      <c r="O2" s="18"/>
      <c r="P2" s="16" t="s">
        <v>1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8"/>
      <c r="AD2" s="16" t="s">
        <v>2</v>
      </c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8"/>
      <c r="AP2" s="16" t="s">
        <v>3</v>
      </c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8"/>
    </row>
    <row r="3" spans="1:55" ht="24">
      <c r="A3" s="19" t="s">
        <v>4</v>
      </c>
      <c r="B3" s="20" t="s">
        <v>92</v>
      </c>
      <c r="C3" s="20" t="s">
        <v>5</v>
      </c>
      <c r="D3" s="20" t="s">
        <v>6</v>
      </c>
      <c r="E3" s="21" t="s">
        <v>7</v>
      </c>
      <c r="F3" s="17"/>
      <c r="G3" s="18"/>
      <c r="H3" s="21" t="s">
        <v>8</v>
      </c>
      <c r="I3" s="17"/>
      <c r="J3" s="18"/>
      <c r="K3" s="21" t="s">
        <v>9</v>
      </c>
      <c r="L3" s="18"/>
      <c r="M3" s="21" t="s">
        <v>10</v>
      </c>
      <c r="N3" s="17"/>
      <c r="O3" s="18"/>
      <c r="P3" s="14"/>
      <c r="Q3" s="21" t="s">
        <v>11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/>
      <c r="AD3" s="21" t="s">
        <v>12</v>
      </c>
      <c r="AE3" s="18"/>
      <c r="AF3" s="21" t="s">
        <v>13</v>
      </c>
      <c r="AG3" s="18"/>
      <c r="AH3" s="21" t="s">
        <v>14</v>
      </c>
      <c r="AI3" s="18"/>
      <c r="AJ3" s="21" t="s">
        <v>15</v>
      </c>
      <c r="AK3" s="18"/>
      <c r="AL3" s="21" t="s">
        <v>16</v>
      </c>
      <c r="AM3" s="18"/>
      <c r="AN3" s="21" t="s">
        <v>17</v>
      </c>
      <c r="AO3" s="18"/>
      <c r="AP3" s="21" t="s">
        <v>12</v>
      </c>
      <c r="AQ3" s="18"/>
      <c r="AR3" s="21" t="s">
        <v>8</v>
      </c>
      <c r="AS3" s="18"/>
      <c r="AT3" s="21" t="s">
        <v>18</v>
      </c>
      <c r="AU3" s="17"/>
      <c r="AV3" s="18"/>
      <c r="AW3" s="21" t="s">
        <v>19</v>
      </c>
      <c r="AX3" s="18"/>
      <c r="AY3" s="21" t="s">
        <v>20</v>
      </c>
      <c r="AZ3" s="17"/>
      <c r="BA3" s="18"/>
      <c r="BB3" s="21" t="s">
        <v>21</v>
      </c>
      <c r="BC3" s="18"/>
    </row>
    <row r="4" spans="1:55" ht="36">
      <c r="A4" s="22"/>
      <c r="B4" s="23"/>
      <c r="C4" s="23"/>
      <c r="D4" s="23"/>
      <c r="E4" s="24" t="s">
        <v>22</v>
      </c>
      <c r="F4" s="24" t="s">
        <v>23</v>
      </c>
      <c r="G4" s="24" t="s">
        <v>24</v>
      </c>
      <c r="H4" s="24" t="s">
        <v>22</v>
      </c>
      <c r="I4" s="24" t="s">
        <v>23</v>
      </c>
      <c r="J4" s="24" t="s">
        <v>24</v>
      </c>
      <c r="K4" s="24" t="s">
        <v>25</v>
      </c>
      <c r="L4" s="24" t="s">
        <v>26</v>
      </c>
      <c r="M4" s="24" t="s">
        <v>25</v>
      </c>
      <c r="N4" s="24" t="s">
        <v>27</v>
      </c>
      <c r="O4" s="24" t="s">
        <v>26</v>
      </c>
      <c r="P4" s="22" t="s">
        <v>28</v>
      </c>
      <c r="Q4" s="24" t="s">
        <v>12</v>
      </c>
      <c r="R4" s="24" t="s">
        <v>29</v>
      </c>
      <c r="S4" s="24" t="s">
        <v>30</v>
      </c>
      <c r="T4" s="24" t="s">
        <v>31</v>
      </c>
      <c r="U4" s="24" t="s">
        <v>32</v>
      </c>
      <c r="V4" s="24" t="s">
        <v>33</v>
      </c>
      <c r="W4" s="24" t="s">
        <v>34</v>
      </c>
      <c r="X4" s="24" t="s">
        <v>35</v>
      </c>
      <c r="Y4" s="24" t="s">
        <v>36</v>
      </c>
      <c r="Z4" s="24" t="s">
        <v>37</v>
      </c>
      <c r="AA4" s="24" t="s">
        <v>38</v>
      </c>
      <c r="AB4" s="24" t="s">
        <v>39</v>
      </c>
      <c r="AC4" s="24" t="s">
        <v>40</v>
      </c>
      <c r="AD4" s="24" t="s">
        <v>41</v>
      </c>
      <c r="AE4" s="24" t="s">
        <v>42</v>
      </c>
      <c r="AF4" s="24" t="s">
        <v>41</v>
      </c>
      <c r="AG4" s="24" t="s">
        <v>42</v>
      </c>
      <c r="AH4" s="24" t="s">
        <v>41</v>
      </c>
      <c r="AI4" s="24" t="s">
        <v>42</v>
      </c>
      <c r="AJ4" s="24" t="s">
        <v>41</v>
      </c>
      <c r="AK4" s="24" t="s">
        <v>42</v>
      </c>
      <c r="AL4" s="24" t="s">
        <v>41</v>
      </c>
      <c r="AM4" s="24" t="s">
        <v>42</v>
      </c>
      <c r="AN4" s="24" t="s">
        <v>41</v>
      </c>
      <c r="AO4" s="24" t="s">
        <v>42</v>
      </c>
      <c r="AP4" s="24" t="s">
        <v>41</v>
      </c>
      <c r="AQ4" s="24" t="s">
        <v>42</v>
      </c>
      <c r="AR4" s="24" t="s">
        <v>41</v>
      </c>
      <c r="AS4" s="24" t="s">
        <v>42</v>
      </c>
      <c r="AT4" s="21" t="s">
        <v>41</v>
      </c>
      <c r="AU4" s="18"/>
      <c r="AV4" s="24" t="s">
        <v>42</v>
      </c>
      <c r="AW4" s="24" t="s">
        <v>41</v>
      </c>
      <c r="AX4" s="24" t="s">
        <v>42</v>
      </c>
      <c r="AY4" s="24" t="s">
        <v>41</v>
      </c>
      <c r="AZ4" s="21" t="s">
        <v>42</v>
      </c>
      <c r="BA4" s="18"/>
      <c r="BB4" s="24" t="s">
        <v>41</v>
      </c>
      <c r="BC4" s="24" t="s">
        <v>42</v>
      </c>
    </row>
    <row r="5" spans="1:55" ht="12.75">
      <c r="A5" s="22"/>
      <c r="B5" s="23"/>
      <c r="C5" s="23"/>
      <c r="D5" s="23"/>
      <c r="E5" s="24" t="s">
        <v>43</v>
      </c>
      <c r="F5" s="24" t="s">
        <v>43</v>
      </c>
      <c r="G5" s="24" t="s">
        <v>43</v>
      </c>
      <c r="H5" s="24" t="s">
        <v>43</v>
      </c>
      <c r="I5" s="24" t="s">
        <v>43</v>
      </c>
      <c r="J5" s="24" t="s">
        <v>43</v>
      </c>
      <c r="K5" s="24" t="s">
        <v>43</v>
      </c>
      <c r="L5" s="24" t="s">
        <v>44</v>
      </c>
      <c r="M5" s="24" t="s">
        <v>43</v>
      </c>
      <c r="N5" s="24" t="s">
        <v>44</v>
      </c>
      <c r="O5" s="24" t="s">
        <v>44</v>
      </c>
      <c r="P5" s="24" t="s">
        <v>43</v>
      </c>
      <c r="Q5" s="24" t="s">
        <v>43</v>
      </c>
      <c r="R5" s="24" t="s">
        <v>43</v>
      </c>
      <c r="S5" s="24" t="s">
        <v>43</v>
      </c>
      <c r="T5" s="24" t="s">
        <v>43</v>
      </c>
      <c r="U5" s="24" t="s">
        <v>43</v>
      </c>
      <c r="V5" s="24" t="s">
        <v>43</v>
      </c>
      <c r="W5" s="24" t="s">
        <v>43</v>
      </c>
      <c r="X5" s="24" t="s">
        <v>43</v>
      </c>
      <c r="Y5" s="24" t="s">
        <v>43</v>
      </c>
      <c r="Z5" s="24" t="s">
        <v>43</v>
      </c>
      <c r="AA5" s="24" t="s">
        <v>43</v>
      </c>
      <c r="AB5" s="24" t="s">
        <v>43</v>
      </c>
      <c r="AC5" s="24" t="s">
        <v>43</v>
      </c>
      <c r="AD5" s="24" t="s">
        <v>43</v>
      </c>
      <c r="AE5" s="24" t="s">
        <v>43</v>
      </c>
      <c r="AF5" s="24" t="s">
        <v>43</v>
      </c>
      <c r="AG5" s="24" t="s">
        <v>43</v>
      </c>
      <c r="AH5" s="24" t="s">
        <v>43</v>
      </c>
      <c r="AI5" s="24" t="s">
        <v>43</v>
      </c>
      <c r="AJ5" s="24" t="s">
        <v>43</v>
      </c>
      <c r="AK5" s="24" t="s">
        <v>43</v>
      </c>
      <c r="AL5" s="24" t="s">
        <v>43</v>
      </c>
      <c r="AM5" s="24" t="s">
        <v>43</v>
      </c>
      <c r="AN5" s="24" t="s">
        <v>43</v>
      </c>
      <c r="AO5" s="24" t="s">
        <v>43</v>
      </c>
      <c r="AP5" s="24" t="s">
        <v>43</v>
      </c>
      <c r="AQ5" s="24" t="s">
        <v>43</v>
      </c>
      <c r="AR5" s="24" t="s">
        <v>43</v>
      </c>
      <c r="AS5" s="24" t="s">
        <v>43</v>
      </c>
      <c r="AT5" s="21" t="s">
        <v>43</v>
      </c>
      <c r="AU5" s="18"/>
      <c r="AV5" s="24" t="s">
        <v>43</v>
      </c>
      <c r="AW5" s="24" t="s">
        <v>43</v>
      </c>
      <c r="AX5" s="24" t="s">
        <v>43</v>
      </c>
      <c r="AY5" s="24" t="s">
        <v>43</v>
      </c>
      <c r="AZ5" s="21" t="s">
        <v>43</v>
      </c>
      <c r="BA5" s="18"/>
      <c r="BB5" s="24" t="s">
        <v>43</v>
      </c>
      <c r="BC5" s="24" t="s">
        <v>43</v>
      </c>
    </row>
    <row r="6" spans="1:55" ht="12.75">
      <c r="A6" s="24">
        <v>1</v>
      </c>
      <c r="B6" s="25" t="s">
        <v>45</v>
      </c>
      <c r="C6" s="25" t="s">
        <v>46</v>
      </c>
      <c r="D6" s="24" t="s">
        <v>47</v>
      </c>
      <c r="E6" s="26">
        <v>220166.54</v>
      </c>
      <c r="F6" s="26">
        <v>66706.83</v>
      </c>
      <c r="G6" s="26">
        <v>153459.71</v>
      </c>
      <c r="H6" s="26">
        <v>23931.16</v>
      </c>
      <c r="I6" s="26">
        <v>6688.73</v>
      </c>
      <c r="J6" s="26">
        <v>17242.43</v>
      </c>
      <c r="K6" s="26">
        <v>1712811</v>
      </c>
      <c r="L6" s="26">
        <v>7.15</v>
      </c>
      <c r="M6" s="26">
        <v>128460.83</v>
      </c>
      <c r="N6" s="26">
        <f>M6/K6*100</f>
        <v>7.5000002919177895</v>
      </c>
      <c r="O6" s="26">
        <v>0.54</v>
      </c>
      <c r="P6" s="26">
        <v>23706616.12</v>
      </c>
      <c r="Q6" s="26">
        <v>332435.87</v>
      </c>
      <c r="R6" s="26">
        <v>7653.4</v>
      </c>
      <c r="S6" s="26">
        <v>0</v>
      </c>
      <c r="T6" s="26">
        <v>0</v>
      </c>
      <c r="U6" s="26">
        <v>280052.94</v>
      </c>
      <c r="V6" s="26">
        <v>30000</v>
      </c>
      <c r="W6" s="26">
        <v>0</v>
      </c>
      <c r="X6" s="26">
        <v>7126.23</v>
      </c>
      <c r="Y6" s="26">
        <v>0</v>
      </c>
      <c r="Z6" s="26">
        <v>0</v>
      </c>
      <c r="AA6" s="26">
        <v>7603.3</v>
      </c>
      <c r="AB6" s="26">
        <v>0</v>
      </c>
      <c r="AC6" s="26">
        <v>0</v>
      </c>
      <c r="AD6" s="26">
        <v>388558.23</v>
      </c>
      <c r="AE6" s="26">
        <v>1712811</v>
      </c>
      <c r="AF6" s="26">
        <v>1786</v>
      </c>
      <c r="AG6" s="27">
        <v>-59438</v>
      </c>
      <c r="AH6" s="26">
        <v>394303.73</v>
      </c>
      <c r="AI6" s="26">
        <v>1572955.02</v>
      </c>
      <c r="AJ6" s="26">
        <v>1347.73</v>
      </c>
      <c r="AK6" s="28">
        <v>6898.42</v>
      </c>
      <c r="AL6" s="27">
        <v>-8859.43</v>
      </c>
      <c r="AM6" s="26">
        <v>182513.06</v>
      </c>
      <c r="AN6" s="27">
        <v>-19.8</v>
      </c>
      <c r="AO6" s="26">
        <v>9882.5</v>
      </c>
      <c r="AP6" s="26">
        <v>9640.82</v>
      </c>
      <c r="AQ6" s="26">
        <v>66706.83</v>
      </c>
      <c r="AR6" s="26">
        <v>1735.88</v>
      </c>
      <c r="AS6" s="26">
        <v>6688.73</v>
      </c>
      <c r="AT6" s="29">
        <v>4298.78</v>
      </c>
      <c r="AU6" s="18"/>
      <c r="AV6" s="26">
        <v>25515.94</v>
      </c>
      <c r="AW6" s="26">
        <v>0</v>
      </c>
      <c r="AX6" s="26">
        <v>30000</v>
      </c>
      <c r="AY6" s="26">
        <v>3222.16</v>
      </c>
      <c r="AZ6" s="29">
        <v>3222.16</v>
      </c>
      <c r="BA6" s="18"/>
      <c r="BB6" s="26">
        <v>384</v>
      </c>
      <c r="BC6" s="26">
        <v>1280</v>
      </c>
    </row>
    <row r="7" spans="1:55" ht="12.75">
      <c r="A7" s="24">
        <v>2</v>
      </c>
      <c r="B7" s="25" t="s">
        <v>45</v>
      </c>
      <c r="C7" s="25" t="s">
        <v>48</v>
      </c>
      <c r="D7" s="24" t="s">
        <v>49</v>
      </c>
      <c r="E7" s="26">
        <v>2669928.62</v>
      </c>
      <c r="F7" s="26">
        <v>390258.74</v>
      </c>
      <c r="G7" s="26">
        <v>2279669.88</v>
      </c>
      <c r="H7" s="26">
        <v>290209.63</v>
      </c>
      <c r="I7" s="26">
        <v>80521.24</v>
      </c>
      <c r="J7" s="26">
        <v>209688.39</v>
      </c>
      <c r="K7" s="26">
        <v>24849152.86</v>
      </c>
      <c r="L7" s="26">
        <v>8.56</v>
      </c>
      <c r="M7" s="26">
        <v>1863686.46</v>
      </c>
      <c r="N7" s="26">
        <f aca="true" t="shared" si="0" ref="N7:N25">M7/K7*100</f>
        <v>7.49999998189073</v>
      </c>
      <c r="O7" s="26">
        <v>0.64</v>
      </c>
      <c r="P7" s="26">
        <v>288567550.15</v>
      </c>
      <c r="Q7" s="26">
        <v>2450120.88</v>
      </c>
      <c r="R7" s="26">
        <v>129579.18</v>
      </c>
      <c r="S7" s="26">
        <v>0</v>
      </c>
      <c r="T7" s="26">
        <v>10359.48</v>
      </c>
      <c r="U7" s="26">
        <v>1502491.42</v>
      </c>
      <c r="V7" s="26">
        <v>647000</v>
      </c>
      <c r="W7" s="26">
        <v>14255.7</v>
      </c>
      <c r="X7" s="26">
        <v>59453.25</v>
      </c>
      <c r="Y7" s="26">
        <v>0</v>
      </c>
      <c r="Z7" s="26">
        <v>0</v>
      </c>
      <c r="AA7" s="26">
        <v>86981.85</v>
      </c>
      <c r="AB7" s="26">
        <v>0</v>
      </c>
      <c r="AC7" s="26">
        <v>0</v>
      </c>
      <c r="AD7" s="26">
        <v>8717521.67</v>
      </c>
      <c r="AE7" s="26">
        <v>24849152.86</v>
      </c>
      <c r="AF7" s="26">
        <v>17731.8</v>
      </c>
      <c r="AG7" s="26">
        <v>242932.39</v>
      </c>
      <c r="AH7" s="26">
        <v>5031935.36</v>
      </c>
      <c r="AI7" s="26">
        <v>19577723.81</v>
      </c>
      <c r="AJ7" s="26">
        <v>3403.87</v>
      </c>
      <c r="AK7" s="28">
        <v>35729.74</v>
      </c>
      <c r="AL7" s="26">
        <v>3636935.49</v>
      </c>
      <c r="AM7" s="26">
        <v>4834346.4</v>
      </c>
      <c r="AN7" s="26">
        <v>27515.15</v>
      </c>
      <c r="AO7" s="26">
        <v>158420.52</v>
      </c>
      <c r="AP7" s="26">
        <v>81283</v>
      </c>
      <c r="AQ7" s="26">
        <v>390258.74</v>
      </c>
      <c r="AR7" s="26">
        <v>20617.99</v>
      </c>
      <c r="AS7" s="26">
        <v>80521.24</v>
      </c>
      <c r="AT7" s="29">
        <v>24572.85</v>
      </c>
      <c r="AU7" s="18"/>
      <c r="AV7" s="26">
        <v>152365.34</v>
      </c>
      <c r="AW7" s="26">
        <v>0</v>
      </c>
      <c r="AX7" s="26">
        <v>120000</v>
      </c>
      <c r="AY7" s="26">
        <v>35676.16</v>
      </c>
      <c r="AZ7" s="29">
        <v>35676.16</v>
      </c>
      <c r="BA7" s="18"/>
      <c r="BB7" s="26">
        <v>416</v>
      </c>
      <c r="BC7" s="26">
        <v>1696</v>
      </c>
    </row>
    <row r="8" spans="1:55" ht="12.75">
      <c r="A8" s="24">
        <v>3</v>
      </c>
      <c r="B8" s="25" t="s">
        <v>50</v>
      </c>
      <c r="C8" s="25"/>
      <c r="D8" s="24" t="s">
        <v>51</v>
      </c>
      <c r="E8" s="26">
        <v>13747754.58</v>
      </c>
      <c r="F8" s="26">
        <v>970947.54</v>
      </c>
      <c r="G8" s="26">
        <v>12776807.04</v>
      </c>
      <c r="H8" s="26">
        <v>1249795.87</v>
      </c>
      <c r="I8" s="26">
        <v>344593.77</v>
      </c>
      <c r="J8" s="26">
        <v>905202.1</v>
      </c>
      <c r="K8" s="26">
        <v>76657576.85</v>
      </c>
      <c r="L8" s="26">
        <v>6.13</v>
      </c>
      <c r="M8" s="26">
        <v>7665757.69</v>
      </c>
      <c r="N8" s="26">
        <f t="shared" si="0"/>
        <v>10.000000006522514</v>
      </c>
      <c r="O8" s="26">
        <v>0.61</v>
      </c>
      <c r="P8" s="26">
        <v>1246489443.87</v>
      </c>
      <c r="Q8" s="26">
        <v>4855217.82</v>
      </c>
      <c r="R8" s="26">
        <v>230061.17</v>
      </c>
      <c r="S8" s="26">
        <v>0</v>
      </c>
      <c r="T8" s="26">
        <v>761480.67</v>
      </c>
      <c r="U8" s="26">
        <v>2647057.3</v>
      </c>
      <c r="V8" s="26">
        <v>870400</v>
      </c>
      <c r="W8" s="26">
        <v>35731.03</v>
      </c>
      <c r="X8" s="26">
        <v>161969.38</v>
      </c>
      <c r="Y8" s="26">
        <v>0</v>
      </c>
      <c r="Z8" s="26">
        <v>0</v>
      </c>
      <c r="AA8" s="26">
        <v>96663.35</v>
      </c>
      <c r="AB8" s="26">
        <v>0</v>
      </c>
      <c r="AC8" s="26">
        <v>51854.92</v>
      </c>
      <c r="AD8" s="26">
        <v>18638520.34</v>
      </c>
      <c r="AE8" s="26">
        <v>76657576.85</v>
      </c>
      <c r="AF8" s="27">
        <v>-3691725.63</v>
      </c>
      <c r="AG8" s="27">
        <v>-3730226.7</v>
      </c>
      <c r="AH8" s="26">
        <v>23114047.49</v>
      </c>
      <c r="AI8" s="26">
        <v>94424872.29</v>
      </c>
      <c r="AJ8" s="26">
        <v>0</v>
      </c>
      <c r="AK8" s="28">
        <v>0</v>
      </c>
      <c r="AL8" s="27">
        <v>-806301.52</v>
      </c>
      <c r="AM8" s="27">
        <v>-14059568.74</v>
      </c>
      <c r="AN8" s="26">
        <v>22500</v>
      </c>
      <c r="AO8" s="26">
        <v>22500</v>
      </c>
      <c r="AP8" s="26">
        <v>404840.19</v>
      </c>
      <c r="AQ8" s="26">
        <v>970947.54</v>
      </c>
      <c r="AR8" s="26">
        <v>87556.98</v>
      </c>
      <c r="AS8" s="26">
        <v>344593.77</v>
      </c>
      <c r="AT8" s="29">
        <v>90894.17</v>
      </c>
      <c r="AU8" s="18"/>
      <c r="AV8" s="26">
        <v>339689.73</v>
      </c>
      <c r="AW8" s="26">
        <v>0</v>
      </c>
      <c r="AX8" s="26">
        <v>57000</v>
      </c>
      <c r="AY8" s="26">
        <v>225114.04</v>
      </c>
      <c r="AZ8" s="29">
        <v>225114.04</v>
      </c>
      <c r="BA8" s="18"/>
      <c r="BB8" s="26">
        <v>1275</v>
      </c>
      <c r="BC8" s="26">
        <v>4550</v>
      </c>
    </row>
    <row r="9" spans="1:55" ht="12.75">
      <c r="A9" s="24">
        <v>4</v>
      </c>
      <c r="B9" s="25" t="s">
        <v>52</v>
      </c>
      <c r="C9" s="25"/>
      <c r="D9" s="24" t="s">
        <v>53</v>
      </c>
      <c r="E9" s="26">
        <v>9827321.48</v>
      </c>
      <c r="F9" s="26">
        <v>910830.86</v>
      </c>
      <c r="G9" s="26">
        <v>8916490.62</v>
      </c>
      <c r="H9" s="26">
        <v>893392.87</v>
      </c>
      <c r="I9" s="26">
        <v>246370.42</v>
      </c>
      <c r="J9" s="26">
        <v>647022.45</v>
      </c>
      <c r="K9" s="26">
        <v>65193860.88</v>
      </c>
      <c r="L9" s="26">
        <v>7.3</v>
      </c>
      <c r="M9" s="26">
        <v>6388998.37</v>
      </c>
      <c r="N9" s="26">
        <f t="shared" si="0"/>
        <v>9.800000005767414</v>
      </c>
      <c r="O9" s="26">
        <v>0.72</v>
      </c>
      <c r="P9" s="26">
        <v>890502137.83</v>
      </c>
      <c r="Q9" s="26">
        <v>4354306.43</v>
      </c>
      <c r="R9" s="26">
        <v>143475.69</v>
      </c>
      <c r="S9" s="26">
        <v>0</v>
      </c>
      <c r="T9" s="26">
        <v>1691957.44</v>
      </c>
      <c r="U9" s="26">
        <v>1310382.31</v>
      </c>
      <c r="V9" s="26">
        <v>747550</v>
      </c>
      <c r="W9" s="26">
        <v>9647.58</v>
      </c>
      <c r="X9" s="26">
        <v>83326.1</v>
      </c>
      <c r="Y9" s="26">
        <v>0</v>
      </c>
      <c r="Z9" s="26">
        <v>7567.76</v>
      </c>
      <c r="AA9" s="26">
        <v>81406.07</v>
      </c>
      <c r="AB9" s="26">
        <v>0</v>
      </c>
      <c r="AC9" s="26">
        <v>278993.48</v>
      </c>
      <c r="AD9" s="26">
        <v>37882893.63</v>
      </c>
      <c r="AE9" s="26">
        <v>65193860.88</v>
      </c>
      <c r="AF9" s="26">
        <v>2953344.06</v>
      </c>
      <c r="AG9" s="26">
        <v>5553977.57</v>
      </c>
      <c r="AH9" s="26">
        <v>16856344.89</v>
      </c>
      <c r="AI9" s="26">
        <v>66773107.92</v>
      </c>
      <c r="AJ9" s="26">
        <v>0</v>
      </c>
      <c r="AK9" s="28">
        <v>0</v>
      </c>
      <c r="AL9" s="26">
        <v>18073204.68</v>
      </c>
      <c r="AM9" s="27">
        <v>-7133224.61</v>
      </c>
      <c r="AN9" s="26">
        <v>0</v>
      </c>
      <c r="AO9" s="26">
        <v>0</v>
      </c>
      <c r="AP9" s="26">
        <v>359927.12</v>
      </c>
      <c r="AQ9" s="26">
        <v>910830.86</v>
      </c>
      <c r="AR9" s="26">
        <v>62815.63</v>
      </c>
      <c r="AS9" s="26">
        <v>246370.42</v>
      </c>
      <c r="AT9" s="29">
        <v>145386.49</v>
      </c>
      <c r="AU9" s="18"/>
      <c r="AV9" s="26">
        <v>472110.44</v>
      </c>
      <c r="AW9" s="26">
        <v>0</v>
      </c>
      <c r="AX9" s="26">
        <v>36750</v>
      </c>
      <c r="AY9" s="26">
        <v>150000</v>
      </c>
      <c r="AZ9" s="29">
        <v>150000</v>
      </c>
      <c r="BA9" s="18"/>
      <c r="BB9" s="26">
        <v>1725</v>
      </c>
      <c r="BC9" s="26">
        <v>5600</v>
      </c>
    </row>
    <row r="10" spans="1:55" ht="12.75">
      <c r="A10" s="24">
        <v>5</v>
      </c>
      <c r="B10" s="25" t="s">
        <v>54</v>
      </c>
      <c r="C10" s="25" t="s">
        <v>55</v>
      </c>
      <c r="D10" s="24" t="s">
        <v>56</v>
      </c>
      <c r="E10" s="26">
        <v>8844238.1</v>
      </c>
      <c r="F10" s="26">
        <v>740298.19</v>
      </c>
      <c r="G10" s="26">
        <v>8103939.91</v>
      </c>
      <c r="H10" s="26">
        <v>804021.66</v>
      </c>
      <c r="I10" s="26">
        <v>222236.48</v>
      </c>
      <c r="J10" s="26">
        <v>581785.18</v>
      </c>
      <c r="K10" s="26">
        <v>63058378.58</v>
      </c>
      <c r="L10" s="26">
        <v>7.84</v>
      </c>
      <c r="M10" s="26">
        <v>5044670.29</v>
      </c>
      <c r="N10" s="26">
        <f t="shared" si="0"/>
        <v>8.000000005708996</v>
      </c>
      <c r="O10" s="26">
        <v>0.63</v>
      </c>
      <c r="P10" s="26">
        <v>800608896.83</v>
      </c>
      <c r="Q10" s="26">
        <v>5179746.34</v>
      </c>
      <c r="R10" s="26">
        <v>175920</v>
      </c>
      <c r="S10" s="26">
        <v>0</v>
      </c>
      <c r="T10" s="26">
        <v>23956.56</v>
      </c>
      <c r="U10" s="26">
        <v>3911590.07</v>
      </c>
      <c r="V10" s="26">
        <v>710100</v>
      </c>
      <c r="W10" s="26">
        <v>8376.53</v>
      </c>
      <c r="X10" s="26">
        <v>79101.31</v>
      </c>
      <c r="Y10" s="26">
        <v>0</v>
      </c>
      <c r="Z10" s="26">
        <v>915.45</v>
      </c>
      <c r="AA10" s="26">
        <v>115773.05</v>
      </c>
      <c r="AB10" s="26">
        <v>0</v>
      </c>
      <c r="AC10" s="26">
        <v>154013.37</v>
      </c>
      <c r="AD10" s="26">
        <v>35270606.79</v>
      </c>
      <c r="AE10" s="26">
        <v>63058378.58</v>
      </c>
      <c r="AF10" s="27">
        <v>-1245077.38</v>
      </c>
      <c r="AG10" s="27">
        <v>-5274742.4</v>
      </c>
      <c r="AH10" s="26">
        <v>17232746.34</v>
      </c>
      <c r="AI10" s="26">
        <v>62684160.2</v>
      </c>
      <c r="AJ10" s="26">
        <v>0</v>
      </c>
      <c r="AK10" s="28">
        <v>0</v>
      </c>
      <c r="AL10" s="26">
        <v>19282937.83</v>
      </c>
      <c r="AM10" s="26">
        <v>5648960.78</v>
      </c>
      <c r="AN10" s="26">
        <v>0</v>
      </c>
      <c r="AO10" s="26">
        <v>0</v>
      </c>
      <c r="AP10" s="26">
        <v>222409.91</v>
      </c>
      <c r="AQ10" s="26">
        <v>740298.19</v>
      </c>
      <c r="AR10" s="26">
        <v>56570.24</v>
      </c>
      <c r="AS10" s="26">
        <v>222236.48</v>
      </c>
      <c r="AT10" s="29">
        <v>37384.67</v>
      </c>
      <c r="AU10" s="18"/>
      <c r="AV10" s="26">
        <v>344353.71</v>
      </c>
      <c r="AW10" s="26">
        <v>0</v>
      </c>
      <c r="AX10" s="26">
        <v>35000</v>
      </c>
      <c r="AY10" s="26">
        <v>125000</v>
      </c>
      <c r="AZ10" s="29">
        <v>125000</v>
      </c>
      <c r="BA10" s="18"/>
      <c r="BB10" s="26">
        <v>3455</v>
      </c>
      <c r="BC10" s="26">
        <v>13708</v>
      </c>
    </row>
    <row r="11" spans="1:55" ht="12.75">
      <c r="A11" s="24">
        <v>6</v>
      </c>
      <c r="B11" s="25" t="s">
        <v>54</v>
      </c>
      <c r="C11" s="25" t="s">
        <v>48</v>
      </c>
      <c r="D11" s="24" t="s">
        <v>57</v>
      </c>
      <c r="E11" s="26">
        <v>748249.22</v>
      </c>
      <c r="F11" s="26">
        <v>116251.38</v>
      </c>
      <c r="G11" s="26">
        <v>631997.84</v>
      </c>
      <c r="H11" s="26">
        <v>68022.66</v>
      </c>
      <c r="I11" s="26">
        <v>18694.51</v>
      </c>
      <c r="J11" s="26">
        <v>49328.15</v>
      </c>
      <c r="K11" s="26">
        <v>5119219.17</v>
      </c>
      <c r="L11" s="26">
        <v>7.52</v>
      </c>
      <c r="M11" s="26">
        <v>409537.53</v>
      </c>
      <c r="N11" s="26">
        <f t="shared" si="0"/>
        <v>7.999999929676776</v>
      </c>
      <c r="O11" s="26">
        <v>0.6</v>
      </c>
      <c r="P11" s="26">
        <v>67871202.44</v>
      </c>
      <c r="Q11" s="26">
        <v>234253.12</v>
      </c>
      <c r="R11" s="26">
        <v>11735.21</v>
      </c>
      <c r="S11" s="26">
        <v>0</v>
      </c>
      <c r="T11" s="26">
        <v>0</v>
      </c>
      <c r="U11" s="26">
        <v>91173.41</v>
      </c>
      <c r="V11" s="26">
        <v>108000</v>
      </c>
      <c r="W11" s="26">
        <v>0</v>
      </c>
      <c r="X11" s="26">
        <v>6617.22</v>
      </c>
      <c r="Y11" s="26">
        <v>0</v>
      </c>
      <c r="Z11" s="26">
        <v>0</v>
      </c>
      <c r="AA11" s="26">
        <v>16727.28</v>
      </c>
      <c r="AB11" s="26">
        <v>0</v>
      </c>
      <c r="AC11" s="26">
        <v>0</v>
      </c>
      <c r="AD11" s="26">
        <v>1393629.2</v>
      </c>
      <c r="AE11" s="26">
        <v>5119219.17</v>
      </c>
      <c r="AF11" s="27">
        <v>-168382.03</v>
      </c>
      <c r="AG11" s="27">
        <v>-407713.76</v>
      </c>
      <c r="AH11" s="26">
        <v>1354830.47</v>
      </c>
      <c r="AI11" s="26">
        <v>5309539.54</v>
      </c>
      <c r="AJ11" s="26">
        <v>0</v>
      </c>
      <c r="AK11" s="28">
        <v>0</v>
      </c>
      <c r="AL11" s="26">
        <v>207180.76</v>
      </c>
      <c r="AM11" s="26">
        <v>217393.39</v>
      </c>
      <c r="AN11" s="26">
        <v>0</v>
      </c>
      <c r="AO11" s="26">
        <v>0</v>
      </c>
      <c r="AP11" s="26">
        <v>28638.79</v>
      </c>
      <c r="AQ11" s="26">
        <v>116251.38</v>
      </c>
      <c r="AR11" s="26">
        <v>4792.9</v>
      </c>
      <c r="AS11" s="26">
        <v>18694.51</v>
      </c>
      <c r="AT11" s="29">
        <v>7948.89</v>
      </c>
      <c r="AU11" s="18"/>
      <c r="AV11" s="26">
        <v>49551.87</v>
      </c>
      <c r="AW11" s="26">
        <v>0</v>
      </c>
      <c r="AX11" s="26">
        <v>22000</v>
      </c>
      <c r="AY11" s="26">
        <v>12500</v>
      </c>
      <c r="AZ11" s="29">
        <v>12500</v>
      </c>
      <c r="BA11" s="18"/>
      <c r="BB11" s="26">
        <v>3397</v>
      </c>
      <c r="BC11" s="26">
        <v>13505</v>
      </c>
    </row>
    <row r="12" spans="1:55" ht="24">
      <c r="A12" s="24">
        <v>7</v>
      </c>
      <c r="B12" s="25" t="s">
        <v>58</v>
      </c>
      <c r="C12" s="25"/>
      <c r="D12" s="24" t="s">
        <v>59</v>
      </c>
      <c r="E12" s="26">
        <v>82400037.01</v>
      </c>
      <c r="F12" s="26">
        <v>5799730.81</v>
      </c>
      <c r="G12" s="26">
        <v>76600306.2</v>
      </c>
      <c r="H12" s="26">
        <v>7490912.46</v>
      </c>
      <c r="I12" s="26">
        <v>2086867.67</v>
      </c>
      <c r="J12" s="26">
        <v>5404044.79</v>
      </c>
      <c r="K12" s="26">
        <v>702256016.58</v>
      </c>
      <c r="L12" s="26">
        <v>9.37</v>
      </c>
      <c r="M12" s="26">
        <v>70225601.66</v>
      </c>
      <c r="N12" s="26">
        <f t="shared" si="0"/>
        <v>10.000000000284794</v>
      </c>
      <c r="O12" s="26">
        <v>0.94</v>
      </c>
      <c r="P12" s="26">
        <v>7426910170.96</v>
      </c>
      <c r="Q12" s="26">
        <v>92444839.6</v>
      </c>
      <c r="R12" s="26">
        <v>375210.31</v>
      </c>
      <c r="S12" s="26">
        <v>0</v>
      </c>
      <c r="T12" s="26">
        <v>9483004.59</v>
      </c>
      <c r="U12" s="26">
        <v>79462958.31</v>
      </c>
      <c r="V12" s="26">
        <v>2036708</v>
      </c>
      <c r="W12" s="26">
        <v>341010.3</v>
      </c>
      <c r="X12" s="26">
        <v>265160.38</v>
      </c>
      <c r="Y12" s="26">
        <v>11000</v>
      </c>
      <c r="Z12" s="26">
        <v>76305.41</v>
      </c>
      <c r="AA12" s="26">
        <v>166732.33</v>
      </c>
      <c r="AB12" s="26">
        <v>0</v>
      </c>
      <c r="AC12" s="26">
        <v>226749.97</v>
      </c>
      <c r="AD12" s="26">
        <v>303553381.24</v>
      </c>
      <c r="AE12" s="26">
        <v>702256016.58</v>
      </c>
      <c r="AF12" s="26">
        <v>6473064.71</v>
      </c>
      <c r="AG12" s="27">
        <v>-38486677.76</v>
      </c>
      <c r="AH12" s="26">
        <v>146228126.26</v>
      </c>
      <c r="AI12" s="26">
        <v>587145847.26</v>
      </c>
      <c r="AJ12" s="26">
        <v>101518.51</v>
      </c>
      <c r="AK12" s="28">
        <v>272044.54</v>
      </c>
      <c r="AL12" s="26">
        <v>150460528.12</v>
      </c>
      <c r="AM12" s="26">
        <v>153034368.9</v>
      </c>
      <c r="AN12" s="26">
        <v>290143.64</v>
      </c>
      <c r="AO12" s="26">
        <v>290433.64</v>
      </c>
      <c r="AP12" s="26">
        <v>1588709.22</v>
      </c>
      <c r="AQ12" s="26">
        <v>5799730.81</v>
      </c>
      <c r="AR12" s="26">
        <v>539737.82</v>
      </c>
      <c r="AS12" s="26">
        <v>2086867.67</v>
      </c>
      <c r="AT12" s="29">
        <v>1048971.4</v>
      </c>
      <c r="AU12" s="18"/>
      <c r="AV12" s="26">
        <v>2879091.78</v>
      </c>
      <c r="AW12" s="26">
        <v>0</v>
      </c>
      <c r="AX12" s="26">
        <v>85000</v>
      </c>
      <c r="AY12" s="26">
        <v>0</v>
      </c>
      <c r="AZ12" s="29">
        <v>748771.36</v>
      </c>
      <c r="BA12" s="18"/>
      <c r="BB12" s="26">
        <v>0</v>
      </c>
      <c r="BC12" s="26">
        <v>0</v>
      </c>
    </row>
    <row r="13" spans="1:55" ht="24">
      <c r="A13" s="24">
        <v>8</v>
      </c>
      <c r="B13" s="25" t="s">
        <v>60</v>
      </c>
      <c r="C13" s="25"/>
      <c r="D13" s="24" t="s">
        <v>61</v>
      </c>
      <c r="E13" s="26">
        <v>20794808.03</v>
      </c>
      <c r="F13" s="26">
        <v>2098494.82</v>
      </c>
      <c r="G13" s="26">
        <v>18696313.21</v>
      </c>
      <c r="H13" s="26">
        <v>1890437.11</v>
      </c>
      <c r="I13" s="26">
        <v>550656.09</v>
      </c>
      <c r="J13" s="26">
        <v>1339781.02</v>
      </c>
      <c r="K13" s="26">
        <v>202719326.18</v>
      </c>
      <c r="L13" s="26">
        <v>10.72</v>
      </c>
      <c r="M13" s="26">
        <v>20271932.62</v>
      </c>
      <c r="N13" s="26">
        <f t="shared" si="0"/>
        <v>10.000000000986587</v>
      </c>
      <c r="O13" s="26">
        <v>1.07</v>
      </c>
      <c r="P13" s="26">
        <v>1843415282.98</v>
      </c>
      <c r="Q13" s="26">
        <v>67038558.39</v>
      </c>
      <c r="R13" s="26">
        <v>579132.49</v>
      </c>
      <c r="S13" s="26">
        <v>0</v>
      </c>
      <c r="T13" s="26">
        <v>18252741.34</v>
      </c>
      <c r="U13" s="26">
        <v>44021189.3</v>
      </c>
      <c r="V13" s="26">
        <v>2785384</v>
      </c>
      <c r="W13" s="26">
        <v>16444.1</v>
      </c>
      <c r="X13" s="26">
        <v>410671.1</v>
      </c>
      <c r="Y13" s="26">
        <v>79683.83</v>
      </c>
      <c r="Z13" s="26">
        <v>0</v>
      </c>
      <c r="AA13" s="26">
        <v>292693.74</v>
      </c>
      <c r="AB13" s="26">
        <v>549976.78</v>
      </c>
      <c r="AC13" s="26">
        <v>50641.71</v>
      </c>
      <c r="AD13" s="26">
        <v>85373804.76</v>
      </c>
      <c r="AE13" s="26">
        <v>202719326.18</v>
      </c>
      <c r="AF13" s="26">
        <v>5478012.18</v>
      </c>
      <c r="AG13" s="26">
        <v>8351500.29</v>
      </c>
      <c r="AH13" s="26">
        <v>35168682.17</v>
      </c>
      <c r="AI13" s="26">
        <v>134461875.47</v>
      </c>
      <c r="AJ13" s="26">
        <v>1670.51</v>
      </c>
      <c r="AK13" s="28">
        <v>63794.66</v>
      </c>
      <c r="AL13" s="26">
        <v>44695167.82</v>
      </c>
      <c r="AM13" s="26">
        <v>59810306.38</v>
      </c>
      <c r="AN13" s="26">
        <v>30272.08</v>
      </c>
      <c r="AO13" s="26">
        <v>31849.38</v>
      </c>
      <c r="AP13" s="26">
        <v>652347.97</v>
      </c>
      <c r="AQ13" s="26">
        <v>2098494.82</v>
      </c>
      <c r="AR13" s="26">
        <v>145993.15</v>
      </c>
      <c r="AS13" s="26">
        <v>550656.09</v>
      </c>
      <c r="AT13" s="29">
        <v>241429.87</v>
      </c>
      <c r="AU13" s="18"/>
      <c r="AV13" s="26">
        <v>1207913.78</v>
      </c>
      <c r="AW13" s="26">
        <v>0</v>
      </c>
      <c r="AX13" s="26">
        <v>75000</v>
      </c>
      <c r="AY13" s="26">
        <v>264924.95</v>
      </c>
      <c r="AZ13" s="29">
        <v>264924.95</v>
      </c>
      <c r="BA13" s="18"/>
      <c r="BB13" s="26">
        <v>0</v>
      </c>
      <c r="BC13" s="26">
        <v>0</v>
      </c>
    </row>
    <row r="14" spans="1:55" ht="12.75">
      <c r="A14" s="24">
        <v>9</v>
      </c>
      <c r="B14" s="25" t="s">
        <v>62</v>
      </c>
      <c r="C14" s="25" t="s">
        <v>63</v>
      </c>
      <c r="D14" s="24" t="s">
        <v>64</v>
      </c>
      <c r="E14" s="26">
        <v>20390550278.75</v>
      </c>
      <c r="F14" s="26">
        <v>770965944.66</v>
      </c>
      <c r="G14" s="26">
        <v>19619584334.09</v>
      </c>
      <c r="H14" s="26">
        <v>1853686388.97</v>
      </c>
      <c r="I14" s="26">
        <v>515406385</v>
      </c>
      <c r="J14" s="26">
        <v>1338280003.97</v>
      </c>
      <c r="K14" s="26">
        <v>124522644760.89</v>
      </c>
      <c r="L14" s="26">
        <v>6.72</v>
      </c>
      <c r="M14" s="26">
        <v>548289664.4</v>
      </c>
      <c r="N14" s="26">
        <f t="shared" si="0"/>
        <v>0.44031321809204493</v>
      </c>
      <c r="O14" s="26">
        <v>0.03</v>
      </c>
      <c r="P14" s="26">
        <v>1841446056361.8</v>
      </c>
      <c r="Q14" s="26">
        <v>16731010003.91</v>
      </c>
      <c r="R14" s="26">
        <v>3342746923.12</v>
      </c>
      <c r="S14" s="26">
        <v>49422609.84</v>
      </c>
      <c r="T14" s="26">
        <v>2437335051.2</v>
      </c>
      <c r="U14" s="26">
        <v>8203172660.06</v>
      </c>
      <c r="V14" s="26">
        <v>2035592962.4</v>
      </c>
      <c r="W14" s="26">
        <v>68897174.59</v>
      </c>
      <c r="X14" s="26">
        <v>226537354.62</v>
      </c>
      <c r="Y14" s="26">
        <v>44813542.18</v>
      </c>
      <c r="Z14" s="26">
        <v>44251918.93</v>
      </c>
      <c r="AA14" s="26">
        <v>181462233.02</v>
      </c>
      <c r="AB14" s="26">
        <v>60832347.58</v>
      </c>
      <c r="AC14" s="26">
        <v>35945226.37</v>
      </c>
      <c r="AD14" s="26">
        <v>32216391346.78</v>
      </c>
      <c r="AE14" s="26">
        <v>124522644760.89</v>
      </c>
      <c r="AF14" s="27">
        <v>-196990963.13</v>
      </c>
      <c r="AG14" s="27">
        <v>-347599824.71</v>
      </c>
      <c r="AH14" s="26">
        <v>23207018233.73</v>
      </c>
      <c r="AI14" s="26">
        <v>85172071733.25</v>
      </c>
      <c r="AJ14" s="26">
        <v>5303167211.71</v>
      </c>
      <c r="AK14" s="28">
        <v>27543585535.04</v>
      </c>
      <c r="AL14" s="26">
        <v>3397787503.69</v>
      </c>
      <c r="AM14" s="26">
        <v>10431099504.25</v>
      </c>
      <c r="AN14" s="26">
        <v>505409360.78</v>
      </c>
      <c r="AO14" s="26">
        <v>1723487813.06</v>
      </c>
      <c r="AP14" s="26">
        <v>203568972.48</v>
      </c>
      <c r="AQ14" s="26">
        <v>770965944.66</v>
      </c>
      <c r="AR14" s="26">
        <v>131538214.43</v>
      </c>
      <c r="AS14" s="26">
        <v>515406385</v>
      </c>
      <c r="AT14" s="29">
        <v>71639863.87</v>
      </c>
      <c r="AU14" s="18"/>
      <c r="AV14" s="26">
        <v>250997283.66</v>
      </c>
      <c r="AW14" s="26">
        <v>0</v>
      </c>
      <c r="AX14" s="26">
        <v>2999801</v>
      </c>
      <c r="AY14" s="26">
        <v>377049.18</v>
      </c>
      <c r="AZ14" s="29">
        <v>1500000</v>
      </c>
      <c r="BA14" s="18"/>
      <c r="BB14" s="26">
        <v>13845</v>
      </c>
      <c r="BC14" s="26">
        <v>62475</v>
      </c>
    </row>
    <row r="15" spans="1:55" ht="24">
      <c r="A15" s="24">
        <v>10</v>
      </c>
      <c r="B15" s="25" t="s">
        <v>62</v>
      </c>
      <c r="C15" s="25" t="s">
        <v>65</v>
      </c>
      <c r="D15" s="24" t="s">
        <v>66</v>
      </c>
      <c r="E15" s="26">
        <v>374039089.25</v>
      </c>
      <c r="F15" s="26">
        <v>24578141.44</v>
      </c>
      <c r="G15" s="26">
        <v>349460947.81</v>
      </c>
      <c r="H15" s="26">
        <v>34003553.56</v>
      </c>
      <c r="I15" s="26">
        <v>10003438.37</v>
      </c>
      <c r="J15" s="26">
        <v>24000115.19</v>
      </c>
      <c r="K15" s="26">
        <v>2681351890.09</v>
      </c>
      <c r="L15" s="26">
        <v>7.88</v>
      </c>
      <c r="M15" s="26">
        <v>65882196.71</v>
      </c>
      <c r="N15" s="26">
        <f t="shared" si="0"/>
        <v>2.4570514953107723</v>
      </c>
      <c r="O15" s="26">
        <v>0.19</v>
      </c>
      <c r="P15" s="26">
        <v>32940826114.49</v>
      </c>
      <c r="Q15" s="26">
        <v>1545596649.15</v>
      </c>
      <c r="R15" s="26">
        <v>8698249.72</v>
      </c>
      <c r="S15" s="26">
        <v>453026</v>
      </c>
      <c r="T15" s="26">
        <v>143882481.25</v>
      </c>
      <c r="U15" s="26">
        <v>1317883919.43</v>
      </c>
      <c r="V15" s="26">
        <v>45604586.77</v>
      </c>
      <c r="W15" s="26">
        <v>490478.02</v>
      </c>
      <c r="X15" s="26">
        <v>6265394.93</v>
      </c>
      <c r="Y15" s="26">
        <v>5233572.23</v>
      </c>
      <c r="Z15" s="26">
        <v>837949.5</v>
      </c>
      <c r="AA15" s="26">
        <v>4862428.56</v>
      </c>
      <c r="AB15" s="26">
        <v>1929180.88</v>
      </c>
      <c r="AC15" s="26">
        <v>9455381.86</v>
      </c>
      <c r="AD15" s="26">
        <v>602212743.6</v>
      </c>
      <c r="AE15" s="26">
        <v>2681351890.09</v>
      </c>
      <c r="AF15" s="27">
        <v>-399095.19</v>
      </c>
      <c r="AG15" s="27">
        <v>-800059.69</v>
      </c>
      <c r="AH15" s="26">
        <v>481022904.3</v>
      </c>
      <c r="AI15" s="26">
        <v>1838756962.71</v>
      </c>
      <c r="AJ15" s="26">
        <v>10871066.56</v>
      </c>
      <c r="AK15" s="28">
        <v>31717465.07</v>
      </c>
      <c r="AL15" s="26">
        <v>38601855.65</v>
      </c>
      <c r="AM15" s="26">
        <v>422174105.64</v>
      </c>
      <c r="AN15" s="26">
        <v>72116012.28</v>
      </c>
      <c r="AO15" s="26">
        <v>389503416.36</v>
      </c>
      <c r="AP15" s="26">
        <v>6242946.62</v>
      </c>
      <c r="AQ15" s="26">
        <v>24578141.44</v>
      </c>
      <c r="AR15" s="26">
        <v>2686218.31</v>
      </c>
      <c r="AS15" s="26">
        <v>10003438.37</v>
      </c>
      <c r="AT15" s="29">
        <v>3170948.68</v>
      </c>
      <c r="AU15" s="18"/>
      <c r="AV15" s="26">
        <v>12725051.27</v>
      </c>
      <c r="AW15" s="26">
        <v>0</v>
      </c>
      <c r="AX15" s="26">
        <v>315371.35</v>
      </c>
      <c r="AY15" s="26">
        <v>377464.63</v>
      </c>
      <c r="AZ15" s="29">
        <v>1500415.45</v>
      </c>
      <c r="BA15" s="18"/>
      <c r="BB15" s="26">
        <v>8315</v>
      </c>
      <c r="BC15" s="26">
        <v>33865</v>
      </c>
    </row>
    <row r="16" spans="1:55" ht="12.75">
      <c r="A16" s="24">
        <v>11</v>
      </c>
      <c r="B16" s="25" t="s">
        <v>67</v>
      </c>
      <c r="C16" s="25"/>
      <c r="D16" s="24" t="s">
        <v>68</v>
      </c>
      <c r="E16" s="26">
        <v>3063204.13</v>
      </c>
      <c r="F16" s="26">
        <v>358318.4</v>
      </c>
      <c r="G16" s="26">
        <v>2704885.73</v>
      </c>
      <c r="H16" s="26">
        <v>278473.1</v>
      </c>
      <c r="I16" s="26">
        <v>77313.26</v>
      </c>
      <c r="J16" s="26">
        <v>201159.84</v>
      </c>
      <c r="K16" s="26">
        <v>23947240.3</v>
      </c>
      <c r="L16" s="26">
        <v>8.6</v>
      </c>
      <c r="M16" s="26">
        <v>2394724.03</v>
      </c>
      <c r="N16" s="26">
        <f t="shared" si="0"/>
        <v>10</v>
      </c>
      <c r="O16" s="26">
        <v>0.86</v>
      </c>
      <c r="P16" s="26">
        <v>276817161.37</v>
      </c>
      <c r="Q16" s="26">
        <v>2395385.23</v>
      </c>
      <c r="R16" s="26">
        <v>48575.59</v>
      </c>
      <c r="S16" s="26">
        <v>0</v>
      </c>
      <c r="T16" s="26">
        <v>518317.62</v>
      </c>
      <c r="U16" s="26">
        <v>1386304.3</v>
      </c>
      <c r="V16" s="26">
        <v>348404</v>
      </c>
      <c r="W16" s="26">
        <v>257.58</v>
      </c>
      <c r="X16" s="26">
        <v>50223.72</v>
      </c>
      <c r="Y16" s="26">
        <v>0</v>
      </c>
      <c r="Z16" s="26">
        <v>0</v>
      </c>
      <c r="AA16" s="26">
        <v>40720.26</v>
      </c>
      <c r="AB16" s="26">
        <v>0</v>
      </c>
      <c r="AC16" s="26">
        <v>2582.16</v>
      </c>
      <c r="AD16" s="26">
        <v>9363385.23</v>
      </c>
      <c r="AE16" s="26">
        <v>23947240.3</v>
      </c>
      <c r="AF16" s="26">
        <v>729630.57</v>
      </c>
      <c r="AG16" s="26">
        <v>1177549.84</v>
      </c>
      <c r="AH16" s="26">
        <v>5635558.2</v>
      </c>
      <c r="AI16" s="26">
        <v>21233531.78</v>
      </c>
      <c r="AJ16" s="26">
        <v>0</v>
      </c>
      <c r="AK16" s="28">
        <v>40179.93</v>
      </c>
      <c r="AL16" s="26">
        <v>2977464.46</v>
      </c>
      <c r="AM16" s="26">
        <v>1475246.75</v>
      </c>
      <c r="AN16" s="26">
        <v>20732</v>
      </c>
      <c r="AO16" s="26">
        <v>20732</v>
      </c>
      <c r="AP16" s="26">
        <v>97135.35</v>
      </c>
      <c r="AQ16" s="26">
        <v>358318.4</v>
      </c>
      <c r="AR16" s="26">
        <v>19785.42</v>
      </c>
      <c r="AS16" s="26">
        <v>77313.26</v>
      </c>
      <c r="AT16" s="29">
        <v>38716.56</v>
      </c>
      <c r="AU16" s="18"/>
      <c r="AV16" s="26">
        <v>121763.77</v>
      </c>
      <c r="AW16" s="26">
        <v>0</v>
      </c>
      <c r="AX16" s="26">
        <v>120000</v>
      </c>
      <c r="AY16" s="26">
        <v>38377.37</v>
      </c>
      <c r="AZ16" s="29">
        <v>38377.37</v>
      </c>
      <c r="BA16" s="18"/>
      <c r="BB16" s="26">
        <v>256</v>
      </c>
      <c r="BC16" s="26">
        <v>864</v>
      </c>
    </row>
    <row r="17" spans="1:55" ht="12.75">
      <c r="A17" s="24">
        <v>12</v>
      </c>
      <c r="B17" s="25" t="s">
        <v>69</v>
      </c>
      <c r="C17" s="25"/>
      <c r="D17" s="24" t="s">
        <v>70</v>
      </c>
      <c r="E17" s="26">
        <v>5836995.73</v>
      </c>
      <c r="F17" s="26">
        <v>509416.62</v>
      </c>
      <c r="G17" s="26">
        <v>5327579.11</v>
      </c>
      <c r="H17" s="26">
        <v>530635.98</v>
      </c>
      <c r="I17" s="26">
        <v>148609.16</v>
      </c>
      <c r="J17" s="26">
        <v>382026.82</v>
      </c>
      <c r="K17" s="26">
        <v>44534113.54</v>
      </c>
      <c r="L17" s="26">
        <v>8.39</v>
      </c>
      <c r="M17" s="26">
        <v>4453411.35</v>
      </c>
      <c r="N17" s="26">
        <f t="shared" si="0"/>
        <v>9.999999991018122</v>
      </c>
      <c r="O17" s="26">
        <v>0.84</v>
      </c>
      <c r="P17" s="26">
        <v>525893452.77</v>
      </c>
      <c r="Q17" s="26">
        <v>6647650.58</v>
      </c>
      <c r="R17" s="26">
        <v>111127.35</v>
      </c>
      <c r="S17" s="26">
        <v>0</v>
      </c>
      <c r="T17" s="26">
        <v>2957430</v>
      </c>
      <c r="U17" s="26">
        <v>2787077.28</v>
      </c>
      <c r="V17" s="26">
        <v>626300</v>
      </c>
      <c r="W17" s="26">
        <v>5451.83</v>
      </c>
      <c r="X17" s="26">
        <v>52021.57</v>
      </c>
      <c r="Y17" s="26">
        <v>0</v>
      </c>
      <c r="Z17" s="26">
        <v>3384.47</v>
      </c>
      <c r="AA17" s="26">
        <v>79277.15</v>
      </c>
      <c r="AB17" s="26">
        <v>0</v>
      </c>
      <c r="AC17" s="26">
        <v>25580.93</v>
      </c>
      <c r="AD17" s="26">
        <v>14480593.8</v>
      </c>
      <c r="AE17" s="26">
        <v>44534113.54</v>
      </c>
      <c r="AF17" s="27">
        <v>-720714.41</v>
      </c>
      <c r="AG17" s="27">
        <v>-2050651.59</v>
      </c>
      <c r="AH17" s="26">
        <v>10568200.48</v>
      </c>
      <c r="AI17" s="26">
        <v>39742570.85</v>
      </c>
      <c r="AJ17" s="26">
        <v>95.63</v>
      </c>
      <c r="AK17" s="28">
        <v>351020.52</v>
      </c>
      <c r="AL17" s="26">
        <v>4447864.83</v>
      </c>
      <c r="AM17" s="26">
        <v>6271910.87</v>
      </c>
      <c r="AN17" s="26">
        <v>185147.27</v>
      </c>
      <c r="AO17" s="26">
        <v>219262.89</v>
      </c>
      <c r="AP17" s="26">
        <v>195107.49</v>
      </c>
      <c r="AQ17" s="26">
        <v>509416.62</v>
      </c>
      <c r="AR17" s="26">
        <v>38122.04</v>
      </c>
      <c r="AS17" s="26">
        <v>148609.16</v>
      </c>
      <c r="AT17" s="29">
        <v>57290.96</v>
      </c>
      <c r="AU17" s="18"/>
      <c r="AV17" s="26">
        <v>215864.97</v>
      </c>
      <c r="AW17" s="26">
        <v>44000</v>
      </c>
      <c r="AX17" s="26">
        <v>88000</v>
      </c>
      <c r="AY17" s="26">
        <v>55182.49</v>
      </c>
      <c r="AZ17" s="29">
        <v>55182.49</v>
      </c>
      <c r="BA17" s="18"/>
      <c r="BB17" s="26">
        <v>512</v>
      </c>
      <c r="BC17" s="26">
        <v>1760</v>
      </c>
    </row>
    <row r="18" spans="1:55" ht="12.75">
      <c r="A18" s="24">
        <v>13</v>
      </c>
      <c r="B18" s="25" t="s">
        <v>71</v>
      </c>
      <c r="C18" s="25"/>
      <c r="D18" s="24" t="s">
        <v>72</v>
      </c>
      <c r="E18" s="26">
        <v>6324874.65</v>
      </c>
      <c r="F18" s="26">
        <v>393500.36</v>
      </c>
      <c r="G18" s="26">
        <v>5931374.29</v>
      </c>
      <c r="H18" s="26">
        <v>574988.61</v>
      </c>
      <c r="I18" s="26">
        <v>160257.3</v>
      </c>
      <c r="J18" s="26">
        <v>414731.31</v>
      </c>
      <c r="K18" s="26">
        <v>40359888.54</v>
      </c>
      <c r="L18" s="26">
        <v>7.02</v>
      </c>
      <c r="M18" s="26">
        <v>4035988.85</v>
      </c>
      <c r="N18" s="26">
        <f t="shared" si="0"/>
        <v>9.99999999008917</v>
      </c>
      <c r="O18" s="26">
        <v>0.7</v>
      </c>
      <c r="P18" s="26">
        <v>571161123.76</v>
      </c>
      <c r="Q18" s="26">
        <v>5633238.73</v>
      </c>
      <c r="R18" s="26">
        <v>174711.67</v>
      </c>
      <c r="S18" s="26">
        <v>0</v>
      </c>
      <c r="T18" s="26">
        <v>1398166.87</v>
      </c>
      <c r="U18" s="26">
        <v>2174705.79</v>
      </c>
      <c r="V18" s="26">
        <v>1535024</v>
      </c>
      <c r="W18" s="26">
        <v>0</v>
      </c>
      <c r="X18" s="26">
        <v>116874.41</v>
      </c>
      <c r="Y18" s="26">
        <v>0</v>
      </c>
      <c r="Z18" s="26">
        <v>2888.76</v>
      </c>
      <c r="AA18" s="26">
        <v>145842.58</v>
      </c>
      <c r="AB18" s="26">
        <v>0</v>
      </c>
      <c r="AC18" s="26">
        <v>85024.65</v>
      </c>
      <c r="AD18" s="26">
        <v>25472787.07</v>
      </c>
      <c r="AE18" s="26">
        <v>40359888.54</v>
      </c>
      <c r="AF18" s="27">
        <v>-263643.83</v>
      </c>
      <c r="AG18" s="27">
        <v>-446568.16</v>
      </c>
      <c r="AH18" s="26">
        <v>11584355.01</v>
      </c>
      <c r="AI18" s="26">
        <v>40731350.18</v>
      </c>
      <c r="AJ18" s="26">
        <v>0</v>
      </c>
      <c r="AK18" s="28">
        <v>0</v>
      </c>
      <c r="AL18" s="26">
        <v>14152075.89</v>
      </c>
      <c r="AM18" s="26">
        <v>75106.52</v>
      </c>
      <c r="AN18" s="26">
        <v>0</v>
      </c>
      <c r="AO18" s="26">
        <v>0</v>
      </c>
      <c r="AP18" s="26">
        <v>133830.99</v>
      </c>
      <c r="AQ18" s="26">
        <v>393500.36</v>
      </c>
      <c r="AR18" s="26">
        <v>40634.55</v>
      </c>
      <c r="AS18" s="26">
        <v>160257.3</v>
      </c>
      <c r="AT18" s="29">
        <v>17940.44</v>
      </c>
      <c r="AU18" s="18"/>
      <c r="AV18" s="26">
        <v>72147.06</v>
      </c>
      <c r="AW18" s="26">
        <v>0</v>
      </c>
      <c r="AX18" s="26">
        <v>85200</v>
      </c>
      <c r="AY18" s="26">
        <v>75000</v>
      </c>
      <c r="AZ18" s="29">
        <v>75000</v>
      </c>
      <c r="BA18" s="18"/>
      <c r="BB18" s="26">
        <v>256</v>
      </c>
      <c r="BC18" s="26">
        <v>896</v>
      </c>
    </row>
    <row r="19" spans="1:55" ht="12.75">
      <c r="A19" s="24">
        <v>14</v>
      </c>
      <c r="B19" s="25" t="s">
        <v>73</v>
      </c>
      <c r="C19" s="25"/>
      <c r="D19" s="24" t="s">
        <v>74</v>
      </c>
      <c r="E19" s="26">
        <v>287825.47</v>
      </c>
      <c r="F19" s="26">
        <v>112278.21</v>
      </c>
      <c r="G19" s="26">
        <v>175547.26</v>
      </c>
      <c r="H19" s="26">
        <v>26165.95</v>
      </c>
      <c r="I19" s="26">
        <v>7337.98</v>
      </c>
      <c r="J19" s="26">
        <v>18827.97</v>
      </c>
      <c r="K19" s="26">
        <v>1512268.99</v>
      </c>
      <c r="L19" s="26">
        <v>5.78</v>
      </c>
      <c r="M19" s="26">
        <v>151226.9</v>
      </c>
      <c r="N19" s="26">
        <f t="shared" si="0"/>
        <v>10.000000066125802</v>
      </c>
      <c r="O19" s="26">
        <v>0.58</v>
      </c>
      <c r="P19" s="26">
        <v>25905451.07</v>
      </c>
      <c r="Q19" s="26">
        <v>377183.68</v>
      </c>
      <c r="R19" s="26">
        <v>6122.72</v>
      </c>
      <c r="S19" s="26">
        <v>0</v>
      </c>
      <c r="T19" s="26">
        <v>0</v>
      </c>
      <c r="U19" s="26">
        <v>346595.23</v>
      </c>
      <c r="V19" s="26">
        <v>24000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465.73</v>
      </c>
      <c r="AD19" s="26">
        <v>515316.27</v>
      </c>
      <c r="AE19" s="26">
        <v>1512268.99</v>
      </c>
      <c r="AF19" s="27">
        <v>-687.31</v>
      </c>
      <c r="AG19" s="26">
        <v>67135.06</v>
      </c>
      <c r="AH19" s="26">
        <v>472393.73</v>
      </c>
      <c r="AI19" s="26">
        <v>1851336.43</v>
      </c>
      <c r="AJ19" s="26">
        <v>0</v>
      </c>
      <c r="AK19" s="28">
        <v>0</v>
      </c>
      <c r="AL19" s="26">
        <v>43609.85</v>
      </c>
      <c r="AM19" s="27">
        <v>-406202.5</v>
      </c>
      <c r="AN19" s="26">
        <v>0</v>
      </c>
      <c r="AO19" s="26">
        <v>0</v>
      </c>
      <c r="AP19" s="26">
        <v>11371.99</v>
      </c>
      <c r="AQ19" s="26">
        <v>112278.21</v>
      </c>
      <c r="AR19" s="26">
        <v>1888.35</v>
      </c>
      <c r="AS19" s="26">
        <v>7337.98</v>
      </c>
      <c r="AT19" s="29">
        <v>5843.98</v>
      </c>
      <c r="AU19" s="18"/>
      <c r="AV19" s="26">
        <v>40628.57</v>
      </c>
      <c r="AW19" s="26">
        <v>0</v>
      </c>
      <c r="AX19" s="26">
        <v>60000</v>
      </c>
      <c r="AY19" s="26">
        <v>3383.66</v>
      </c>
      <c r="AZ19" s="29">
        <v>3383.66</v>
      </c>
      <c r="BA19" s="18"/>
      <c r="BB19" s="26">
        <v>256</v>
      </c>
      <c r="BC19" s="26">
        <v>928</v>
      </c>
    </row>
    <row r="20" spans="1:55" ht="12.75">
      <c r="A20" s="24">
        <v>15</v>
      </c>
      <c r="B20" s="25" t="s">
        <v>75</v>
      </c>
      <c r="C20" s="25"/>
      <c r="D20" s="24" t="s">
        <v>76</v>
      </c>
      <c r="E20" s="26">
        <v>9963346.09</v>
      </c>
      <c r="F20" s="26">
        <v>1061146.21</v>
      </c>
      <c r="G20" s="26">
        <v>8902199.88</v>
      </c>
      <c r="H20" s="26">
        <v>905758.72</v>
      </c>
      <c r="I20" s="26">
        <v>265813.77</v>
      </c>
      <c r="J20" s="26">
        <v>639944.95</v>
      </c>
      <c r="K20" s="26">
        <v>78642041.64</v>
      </c>
      <c r="L20" s="26">
        <v>8.68</v>
      </c>
      <c r="M20" s="26">
        <v>7864204.16</v>
      </c>
      <c r="N20" s="26">
        <f t="shared" si="0"/>
        <v>9.999999994913662</v>
      </c>
      <c r="O20" s="26">
        <v>0.87</v>
      </c>
      <c r="P20" s="26">
        <v>880273104.32</v>
      </c>
      <c r="Q20" s="26">
        <v>35083390.57</v>
      </c>
      <c r="R20" s="26">
        <v>190124.62</v>
      </c>
      <c r="S20" s="26">
        <v>0</v>
      </c>
      <c r="T20" s="26">
        <v>18933275.07</v>
      </c>
      <c r="U20" s="26">
        <v>14185072.58</v>
      </c>
      <c r="V20" s="26">
        <v>1441756</v>
      </c>
      <c r="W20" s="26">
        <v>8643.28</v>
      </c>
      <c r="X20" s="26">
        <v>154307.54</v>
      </c>
      <c r="Y20" s="26">
        <v>23075.61</v>
      </c>
      <c r="Z20" s="26">
        <v>0</v>
      </c>
      <c r="AA20" s="26">
        <v>107217.7</v>
      </c>
      <c r="AB20" s="26">
        <v>28948.82</v>
      </c>
      <c r="AC20" s="26">
        <v>10969.35</v>
      </c>
      <c r="AD20" s="26">
        <v>50277731.48</v>
      </c>
      <c r="AE20" s="26">
        <v>78642041.64</v>
      </c>
      <c r="AF20" s="26">
        <v>7713372</v>
      </c>
      <c r="AG20" s="26">
        <v>23207431.25</v>
      </c>
      <c r="AH20" s="26">
        <v>17596050.93</v>
      </c>
      <c r="AI20" s="26">
        <v>59369138.08</v>
      </c>
      <c r="AJ20" s="26">
        <v>0</v>
      </c>
      <c r="AK20" s="28">
        <v>3410243.19</v>
      </c>
      <c r="AL20" s="26">
        <v>25424000.85</v>
      </c>
      <c r="AM20" s="27">
        <v>-6889078.58</v>
      </c>
      <c r="AN20" s="27">
        <v>-455692.3</v>
      </c>
      <c r="AO20" s="27">
        <v>-455692.3</v>
      </c>
      <c r="AP20" s="26">
        <v>301067.26</v>
      </c>
      <c r="AQ20" s="26">
        <v>1061146.21</v>
      </c>
      <c r="AR20" s="26">
        <v>70042.92</v>
      </c>
      <c r="AS20" s="26">
        <v>265813.77</v>
      </c>
      <c r="AT20" s="29">
        <v>59113.39</v>
      </c>
      <c r="AU20" s="18"/>
      <c r="AV20" s="26">
        <v>567291.48</v>
      </c>
      <c r="AW20" s="26">
        <v>45000</v>
      </c>
      <c r="AX20" s="26">
        <v>97500</v>
      </c>
      <c r="AY20" s="26">
        <v>126622.95</v>
      </c>
      <c r="AZ20" s="29">
        <v>129198.96</v>
      </c>
      <c r="BA20" s="18"/>
      <c r="BB20" s="26">
        <v>288</v>
      </c>
      <c r="BC20" s="26">
        <v>1342</v>
      </c>
    </row>
    <row r="21" spans="1:55" ht="12.75">
      <c r="A21" s="24">
        <v>16</v>
      </c>
      <c r="B21" s="25" t="s">
        <v>77</v>
      </c>
      <c r="C21" s="25"/>
      <c r="D21" s="24" t="s">
        <v>78</v>
      </c>
      <c r="E21" s="26">
        <v>2482980.94</v>
      </c>
      <c r="F21" s="26">
        <v>1583297.44</v>
      </c>
      <c r="G21" s="26">
        <v>899683.5</v>
      </c>
      <c r="H21" s="26">
        <v>248298.1</v>
      </c>
      <c r="I21" s="26">
        <v>69157.09</v>
      </c>
      <c r="J21" s="26">
        <v>179141.01</v>
      </c>
      <c r="K21" s="27">
        <v>-1894704.02</v>
      </c>
      <c r="L21" s="27">
        <v>-0.76</v>
      </c>
      <c r="M21" s="26">
        <v>0</v>
      </c>
      <c r="N21" s="26">
        <f t="shared" si="0"/>
        <v>0</v>
      </c>
      <c r="O21" s="26">
        <v>0</v>
      </c>
      <c r="P21" s="26">
        <v>247151059.94</v>
      </c>
      <c r="Q21" s="26">
        <v>1566434.12</v>
      </c>
      <c r="R21" s="26">
        <v>14592.47</v>
      </c>
      <c r="S21" s="26">
        <v>0</v>
      </c>
      <c r="T21" s="26">
        <v>891230.72</v>
      </c>
      <c r="U21" s="26">
        <v>550730.01</v>
      </c>
      <c r="V21" s="26">
        <v>80300</v>
      </c>
      <c r="W21" s="26">
        <v>0</v>
      </c>
      <c r="X21" s="26">
        <v>19139.05</v>
      </c>
      <c r="Y21" s="26">
        <v>0</v>
      </c>
      <c r="Z21" s="26">
        <v>0</v>
      </c>
      <c r="AA21" s="26">
        <v>10441.87</v>
      </c>
      <c r="AB21" s="26">
        <v>0</v>
      </c>
      <c r="AC21" s="26">
        <v>0</v>
      </c>
      <c r="AD21" s="26">
        <v>5735231.85</v>
      </c>
      <c r="AE21" s="27">
        <v>-1894704.02</v>
      </c>
      <c r="AF21" s="26">
        <v>3067719.17</v>
      </c>
      <c r="AG21" s="27">
        <v>-12200544.81</v>
      </c>
      <c r="AH21" s="26">
        <v>3179358.13</v>
      </c>
      <c r="AI21" s="26">
        <v>13433453.85</v>
      </c>
      <c r="AJ21" s="26">
        <v>0</v>
      </c>
      <c r="AK21" s="28">
        <v>0</v>
      </c>
      <c r="AL21" s="27">
        <v>-465837.9</v>
      </c>
      <c r="AM21" s="27">
        <v>-3231083.25</v>
      </c>
      <c r="AN21" s="27">
        <v>-46007.55</v>
      </c>
      <c r="AO21" s="26">
        <v>103470.19</v>
      </c>
      <c r="AP21" s="26">
        <v>311813.42</v>
      </c>
      <c r="AQ21" s="26">
        <v>1583297.44</v>
      </c>
      <c r="AR21" s="26">
        <v>17150.4</v>
      </c>
      <c r="AS21" s="26">
        <v>69157.09</v>
      </c>
      <c r="AT21" s="29">
        <v>188519.75</v>
      </c>
      <c r="AU21" s="18"/>
      <c r="AV21" s="26">
        <v>1362997.08</v>
      </c>
      <c r="AW21" s="26">
        <v>75000</v>
      </c>
      <c r="AX21" s="26">
        <v>120000</v>
      </c>
      <c r="AY21" s="26">
        <v>31143.27</v>
      </c>
      <c r="AZ21" s="29">
        <v>31143.27</v>
      </c>
      <c r="BA21" s="18"/>
      <c r="BB21" s="26">
        <v>0</v>
      </c>
      <c r="BC21" s="26">
        <v>0</v>
      </c>
    </row>
    <row r="22" spans="1:55" ht="12.75">
      <c r="A22" s="24">
        <v>17</v>
      </c>
      <c r="B22" s="25" t="s">
        <v>79</v>
      </c>
      <c r="C22" s="25"/>
      <c r="D22" s="24" t="s">
        <v>80</v>
      </c>
      <c r="E22" s="26">
        <v>11484745.33</v>
      </c>
      <c r="F22" s="26">
        <v>889600.28</v>
      </c>
      <c r="G22" s="26">
        <v>10595145.05</v>
      </c>
      <c r="H22" s="26">
        <v>1148474.53</v>
      </c>
      <c r="I22" s="26">
        <v>315722.59</v>
      </c>
      <c r="J22" s="26">
        <v>832751.94</v>
      </c>
      <c r="K22" s="26">
        <v>70482390.49</v>
      </c>
      <c r="L22" s="26">
        <v>6.14</v>
      </c>
      <c r="M22" s="26">
        <v>6343415.14</v>
      </c>
      <c r="N22" s="26">
        <f t="shared" si="0"/>
        <v>8.999999994182945</v>
      </c>
      <c r="O22" s="26">
        <v>0.55</v>
      </c>
      <c r="P22" s="26">
        <v>1147015020.01</v>
      </c>
      <c r="Q22" s="26">
        <v>2298046.13</v>
      </c>
      <c r="R22" s="26">
        <v>112709.03</v>
      </c>
      <c r="S22" s="26">
        <v>0</v>
      </c>
      <c r="T22" s="26">
        <v>1648.61</v>
      </c>
      <c r="U22" s="26">
        <v>1347886.06</v>
      </c>
      <c r="V22" s="26">
        <v>531600</v>
      </c>
      <c r="W22" s="26">
        <v>0</v>
      </c>
      <c r="X22" s="26">
        <v>125320.11</v>
      </c>
      <c r="Y22" s="26">
        <v>0</v>
      </c>
      <c r="Z22" s="26">
        <v>4284.77</v>
      </c>
      <c r="AA22" s="26">
        <v>82876.01</v>
      </c>
      <c r="AB22" s="26">
        <v>0</v>
      </c>
      <c r="AC22" s="26">
        <v>91721.54</v>
      </c>
      <c r="AD22" s="26">
        <v>25009087.6</v>
      </c>
      <c r="AE22" s="26">
        <v>70482390.49</v>
      </c>
      <c r="AF22" s="27">
        <v>-108791.3</v>
      </c>
      <c r="AG22" s="26">
        <v>4990310.59</v>
      </c>
      <c r="AH22" s="26">
        <v>20808722.74</v>
      </c>
      <c r="AI22" s="26">
        <v>80068823.12</v>
      </c>
      <c r="AJ22" s="26">
        <v>14229.25</v>
      </c>
      <c r="AK22" s="28">
        <v>943524.16</v>
      </c>
      <c r="AL22" s="26">
        <v>4294926.91</v>
      </c>
      <c r="AM22" s="27">
        <v>-15520267.38</v>
      </c>
      <c r="AN22" s="26">
        <v>0</v>
      </c>
      <c r="AO22" s="26">
        <v>0</v>
      </c>
      <c r="AP22" s="26">
        <v>177849</v>
      </c>
      <c r="AQ22" s="26">
        <v>889600.28</v>
      </c>
      <c r="AR22" s="26">
        <v>79596.78</v>
      </c>
      <c r="AS22" s="26">
        <v>315722.59</v>
      </c>
      <c r="AT22" s="29">
        <v>48060.22</v>
      </c>
      <c r="AU22" s="18"/>
      <c r="AV22" s="26">
        <v>359862.31</v>
      </c>
      <c r="AW22" s="26">
        <v>50000</v>
      </c>
      <c r="AX22" s="26">
        <v>98000</v>
      </c>
      <c r="AY22" s="26">
        <v>0</v>
      </c>
      <c r="AZ22" s="29">
        <v>115151.38</v>
      </c>
      <c r="BA22" s="18"/>
      <c r="BB22" s="26">
        <v>192</v>
      </c>
      <c r="BC22" s="26">
        <v>864</v>
      </c>
    </row>
    <row r="23" spans="1:55" ht="12.75">
      <c r="A23" s="24">
        <v>18</v>
      </c>
      <c r="B23" s="25" t="s">
        <v>81</v>
      </c>
      <c r="C23" s="25"/>
      <c r="D23" s="24" t="s">
        <v>82</v>
      </c>
      <c r="E23" s="26">
        <v>2223613.47</v>
      </c>
      <c r="F23" s="26">
        <v>522004.64</v>
      </c>
      <c r="G23" s="26">
        <v>1701608.83</v>
      </c>
      <c r="H23" s="26">
        <v>202146.69</v>
      </c>
      <c r="I23" s="26">
        <v>61326.79</v>
      </c>
      <c r="J23" s="26">
        <v>140819.9</v>
      </c>
      <c r="K23" s="26">
        <v>21697131.23</v>
      </c>
      <c r="L23" s="26">
        <v>10.72</v>
      </c>
      <c r="M23" s="26">
        <v>2169713.12</v>
      </c>
      <c r="N23" s="26">
        <f t="shared" si="0"/>
        <v>9.999999986173288</v>
      </c>
      <c r="O23" s="26">
        <v>1.07</v>
      </c>
      <c r="P23" s="26">
        <v>192326998.8</v>
      </c>
      <c r="Q23" s="26">
        <v>13497231.22</v>
      </c>
      <c r="R23" s="26">
        <v>22970.4</v>
      </c>
      <c r="S23" s="26">
        <v>0</v>
      </c>
      <c r="T23" s="26">
        <v>7745499.84</v>
      </c>
      <c r="U23" s="26">
        <v>5263799.68</v>
      </c>
      <c r="V23" s="26">
        <v>356940</v>
      </c>
      <c r="W23" s="26">
        <v>8163.82</v>
      </c>
      <c r="X23" s="26">
        <v>33595.13</v>
      </c>
      <c r="Y23" s="26">
        <v>0</v>
      </c>
      <c r="Z23" s="26">
        <v>0</v>
      </c>
      <c r="AA23" s="26">
        <v>18754.81</v>
      </c>
      <c r="AB23" s="26">
        <v>0</v>
      </c>
      <c r="AC23" s="26">
        <v>47507.54</v>
      </c>
      <c r="AD23" s="26">
        <v>5639411.43</v>
      </c>
      <c r="AE23" s="26">
        <v>21697131.23</v>
      </c>
      <c r="AF23" s="26">
        <v>1273738.2</v>
      </c>
      <c r="AG23" s="26">
        <v>10242686.15</v>
      </c>
      <c r="AH23" s="26">
        <v>4216073.84</v>
      </c>
      <c r="AI23" s="26">
        <v>10256884.13</v>
      </c>
      <c r="AJ23" s="26">
        <v>78058.06</v>
      </c>
      <c r="AK23" s="28">
        <v>990912.85</v>
      </c>
      <c r="AL23" s="26">
        <v>125378.67</v>
      </c>
      <c r="AM23" s="27">
        <v>-1413144.56</v>
      </c>
      <c r="AN23" s="27">
        <v>-53837.34</v>
      </c>
      <c r="AO23" s="26">
        <v>1619792.66</v>
      </c>
      <c r="AP23" s="26">
        <v>157492</v>
      </c>
      <c r="AQ23" s="26">
        <v>522004.64</v>
      </c>
      <c r="AR23" s="26">
        <v>17264.21</v>
      </c>
      <c r="AS23" s="26">
        <v>61326.79</v>
      </c>
      <c r="AT23" s="29">
        <v>67611.6</v>
      </c>
      <c r="AU23" s="18"/>
      <c r="AV23" s="26">
        <v>344421.66</v>
      </c>
      <c r="AW23" s="26">
        <v>45000</v>
      </c>
      <c r="AX23" s="26">
        <v>88000</v>
      </c>
      <c r="AY23" s="26">
        <v>27360.19</v>
      </c>
      <c r="AZ23" s="29">
        <v>27360.19</v>
      </c>
      <c r="BA23" s="18"/>
      <c r="BB23" s="26">
        <v>256</v>
      </c>
      <c r="BC23" s="26">
        <v>896</v>
      </c>
    </row>
    <row r="24" spans="1:55" ht="12.75">
      <c r="A24" s="24">
        <v>19</v>
      </c>
      <c r="B24" s="25" t="s">
        <v>83</v>
      </c>
      <c r="C24" s="25"/>
      <c r="D24" s="24" t="s">
        <v>84</v>
      </c>
      <c r="E24" s="26">
        <v>112078818.78</v>
      </c>
      <c r="F24" s="26">
        <v>12893884.79</v>
      </c>
      <c r="G24" s="26">
        <v>99184933.99</v>
      </c>
      <c r="H24" s="26">
        <v>10188983.55</v>
      </c>
      <c r="I24" s="26">
        <v>2821844.05</v>
      </c>
      <c r="J24" s="26">
        <v>7367139.5</v>
      </c>
      <c r="K24" s="26">
        <v>1132943814.92</v>
      </c>
      <c r="L24" s="26">
        <v>11.12</v>
      </c>
      <c r="M24" s="26">
        <v>113294381.49</v>
      </c>
      <c r="N24" s="26">
        <f t="shared" si="0"/>
        <v>9.999999999823467</v>
      </c>
      <c r="O24" s="26">
        <v>1.11</v>
      </c>
      <c r="P24" s="26">
        <v>10127012314.06</v>
      </c>
      <c r="Q24" s="26">
        <v>90709041.43</v>
      </c>
      <c r="R24" s="26">
        <v>1531110.85</v>
      </c>
      <c r="S24" s="26">
        <v>0</v>
      </c>
      <c r="T24" s="26">
        <v>9358775.24</v>
      </c>
      <c r="U24" s="26">
        <v>68175317.75</v>
      </c>
      <c r="V24" s="26">
        <v>8142568.75</v>
      </c>
      <c r="W24" s="26">
        <v>542658.64</v>
      </c>
      <c r="X24" s="26">
        <v>1023168.83</v>
      </c>
      <c r="Y24" s="26">
        <v>58716.38</v>
      </c>
      <c r="Z24" s="26">
        <v>32380.18</v>
      </c>
      <c r="AA24" s="26">
        <v>1081043.93</v>
      </c>
      <c r="AB24" s="26">
        <v>416713.97</v>
      </c>
      <c r="AC24" s="26">
        <v>346586.91</v>
      </c>
      <c r="AD24" s="26">
        <v>445843904.27</v>
      </c>
      <c r="AE24" s="26">
        <v>1132943814.92</v>
      </c>
      <c r="AF24" s="26">
        <v>94317207.22</v>
      </c>
      <c r="AG24" s="26">
        <v>260072550.83</v>
      </c>
      <c r="AH24" s="26">
        <v>186261370.09</v>
      </c>
      <c r="AI24" s="26">
        <v>708631469.58</v>
      </c>
      <c r="AJ24" s="26">
        <v>399275.65</v>
      </c>
      <c r="AK24" s="28">
        <v>1555752.16</v>
      </c>
      <c r="AL24" s="26">
        <v>164584322.83</v>
      </c>
      <c r="AM24" s="26">
        <v>162402313.87</v>
      </c>
      <c r="AN24" s="26">
        <v>281728.48</v>
      </c>
      <c r="AO24" s="26">
        <v>281728.48</v>
      </c>
      <c r="AP24" s="26">
        <v>2985048.49</v>
      </c>
      <c r="AQ24" s="26">
        <v>12893884.79</v>
      </c>
      <c r="AR24" s="26">
        <v>728761.51</v>
      </c>
      <c r="AS24" s="26">
        <v>2821844.05</v>
      </c>
      <c r="AT24" s="29">
        <v>2256286.98</v>
      </c>
      <c r="AU24" s="18"/>
      <c r="AV24" s="26">
        <v>8718464.79</v>
      </c>
      <c r="AW24" s="26">
        <v>0</v>
      </c>
      <c r="AX24" s="26">
        <v>120000</v>
      </c>
      <c r="AY24" s="26">
        <v>0</v>
      </c>
      <c r="AZ24" s="29">
        <v>1233575.95</v>
      </c>
      <c r="BA24" s="18"/>
      <c r="BB24" s="26">
        <v>0</v>
      </c>
      <c r="BC24" s="26">
        <v>0</v>
      </c>
    </row>
    <row r="25" spans="1:55" ht="12.75">
      <c r="A25" s="24">
        <v>20</v>
      </c>
      <c r="B25" s="25" t="s">
        <v>85</v>
      </c>
      <c r="C25" s="25"/>
      <c r="D25" s="24" t="s">
        <v>86</v>
      </c>
      <c r="E25" s="26">
        <v>55804161.9</v>
      </c>
      <c r="F25" s="26">
        <v>4498178.31</v>
      </c>
      <c r="G25" s="26">
        <v>51305983.59</v>
      </c>
      <c r="H25" s="26">
        <v>5417879.81</v>
      </c>
      <c r="I25" s="26">
        <v>1509414.73</v>
      </c>
      <c r="J25" s="26">
        <v>3908465.08</v>
      </c>
      <c r="K25" s="26">
        <v>303026613.66</v>
      </c>
      <c r="L25" s="26">
        <v>5.59</v>
      </c>
      <c r="M25" s="26">
        <v>28636014.99</v>
      </c>
      <c r="N25" s="26">
        <f t="shared" si="0"/>
        <v>9.449999999712896</v>
      </c>
      <c r="O25" s="26">
        <v>0.53</v>
      </c>
      <c r="P25" s="26">
        <v>5379649114.57</v>
      </c>
      <c r="Q25" s="26">
        <v>52450232.98</v>
      </c>
      <c r="R25" s="26">
        <v>711954.64</v>
      </c>
      <c r="S25" s="26">
        <v>0</v>
      </c>
      <c r="T25" s="26">
        <v>36765100.97</v>
      </c>
      <c r="U25" s="26">
        <v>9968228.47</v>
      </c>
      <c r="V25" s="26">
        <v>3291641.49</v>
      </c>
      <c r="W25" s="26">
        <v>112490.02</v>
      </c>
      <c r="X25" s="26">
        <v>462006.89</v>
      </c>
      <c r="Y25" s="26">
        <v>40.93</v>
      </c>
      <c r="Z25" s="26">
        <v>17893.1</v>
      </c>
      <c r="AA25" s="26">
        <v>410474.01</v>
      </c>
      <c r="AB25" s="26">
        <v>447868.65</v>
      </c>
      <c r="AC25" s="26">
        <v>262533.81</v>
      </c>
      <c r="AD25" s="26">
        <v>234448287.6</v>
      </c>
      <c r="AE25" s="26">
        <v>303026613.66</v>
      </c>
      <c r="AF25" s="26">
        <v>26540440.73</v>
      </c>
      <c r="AG25" s="27">
        <v>-71472588.45</v>
      </c>
      <c r="AH25" s="26">
        <v>115562112.33</v>
      </c>
      <c r="AI25" s="26">
        <v>403714339.68</v>
      </c>
      <c r="AJ25" s="26">
        <v>0</v>
      </c>
      <c r="AK25" s="28">
        <v>4760658.46</v>
      </c>
      <c r="AL25" s="26">
        <v>92345695.56</v>
      </c>
      <c r="AM25" s="27">
        <v>-33975835.01</v>
      </c>
      <c r="AN25" s="26">
        <v>38.98</v>
      </c>
      <c r="AO25" s="26">
        <v>38.98</v>
      </c>
      <c r="AP25" s="26">
        <v>1315875.8</v>
      </c>
      <c r="AQ25" s="26">
        <v>4498178.31</v>
      </c>
      <c r="AR25" s="26">
        <v>383185.47</v>
      </c>
      <c r="AS25" s="26">
        <v>1509414.73</v>
      </c>
      <c r="AT25" s="29">
        <v>365467.71</v>
      </c>
      <c r="AU25" s="18"/>
      <c r="AV25" s="26">
        <v>2167368.96</v>
      </c>
      <c r="AW25" s="26">
        <v>0</v>
      </c>
      <c r="AX25" s="26">
        <v>100000</v>
      </c>
      <c r="AY25" s="26">
        <v>565954.62</v>
      </c>
      <c r="AZ25" s="29">
        <v>565954.62</v>
      </c>
      <c r="BA25" s="18"/>
      <c r="BB25" s="26">
        <v>1268</v>
      </c>
      <c r="BC25" s="26">
        <v>155440</v>
      </c>
    </row>
    <row r="26" spans="1:55" ht="12.75">
      <c r="A26" s="30"/>
      <c r="B26" s="31" t="s">
        <v>87</v>
      </c>
      <c r="C26" s="17"/>
      <c r="D26" s="18"/>
      <c r="E26" s="26">
        <v>21113392438.07</v>
      </c>
      <c r="F26" s="26">
        <v>829459230.53</v>
      </c>
      <c r="G26" s="26">
        <v>20283933207.54</v>
      </c>
      <c r="H26" s="26">
        <v>1919922470.99</v>
      </c>
      <c r="I26" s="26">
        <v>534403249</v>
      </c>
      <c r="J26" s="26">
        <v>1385519221.99</v>
      </c>
      <c r="K26" s="26">
        <v>130060813792.37</v>
      </c>
      <c r="L26" s="26"/>
      <c r="M26" s="26">
        <v>895513586.59</v>
      </c>
      <c r="N26" s="26"/>
      <c r="O26" s="26"/>
      <c r="P26" s="26">
        <v>1906348158578.14</v>
      </c>
      <c r="Q26" s="26">
        <v>18664153966.18</v>
      </c>
      <c r="R26" s="26">
        <v>3356021939.63</v>
      </c>
      <c r="S26" s="26">
        <v>49875635.84</v>
      </c>
      <c r="T26" s="26">
        <v>2690010477.47</v>
      </c>
      <c r="U26" s="26">
        <v>9760469191.7</v>
      </c>
      <c r="V26" s="26">
        <v>2105511225.41</v>
      </c>
      <c r="W26" s="26">
        <v>70490783.02</v>
      </c>
      <c r="X26" s="26">
        <v>235912831.77</v>
      </c>
      <c r="Y26" s="26">
        <v>50219631.16</v>
      </c>
      <c r="Z26" s="26">
        <v>45235488.33</v>
      </c>
      <c r="AA26" s="26">
        <v>189165890.87</v>
      </c>
      <c r="AB26" s="26">
        <v>64205036.68</v>
      </c>
      <c r="AC26" s="26">
        <v>47035834.3</v>
      </c>
      <c r="AD26" s="26">
        <v>34126608742.84</v>
      </c>
      <c r="AE26" s="26">
        <v>130060813792.37</v>
      </c>
      <c r="AF26" s="27">
        <v>-55023033.57</v>
      </c>
      <c r="AG26" s="27">
        <v>-168622962.06</v>
      </c>
      <c r="AH26" s="26">
        <v>24309306350.22</v>
      </c>
      <c r="AI26" s="26">
        <v>89361811675.15</v>
      </c>
      <c r="AJ26" s="26">
        <v>5314637877.48</v>
      </c>
      <c r="AK26" s="28">
        <v>27587733758.74</v>
      </c>
      <c r="AL26" s="26">
        <v>3979859655.04</v>
      </c>
      <c r="AM26" s="26">
        <v>11164597672.18</v>
      </c>
      <c r="AN26" s="26">
        <v>577827893.67</v>
      </c>
      <c r="AO26" s="26">
        <v>2115293648.36</v>
      </c>
      <c r="AP26" s="26">
        <v>218846307.91</v>
      </c>
      <c r="AQ26" s="26">
        <v>829459230.53</v>
      </c>
      <c r="AR26" s="26">
        <v>136540684.98</v>
      </c>
      <c r="AS26" s="26">
        <v>534403249</v>
      </c>
      <c r="AT26" s="29">
        <v>79516551.26</v>
      </c>
      <c r="AU26" s="18"/>
      <c r="AV26" s="26">
        <v>283163738.17</v>
      </c>
      <c r="AW26" s="26">
        <v>259000</v>
      </c>
      <c r="AX26" s="26">
        <v>4752622.35</v>
      </c>
      <c r="AY26" s="26">
        <v>2493975.67</v>
      </c>
      <c r="AZ26" s="29">
        <v>6839952.01</v>
      </c>
      <c r="BA26" s="18"/>
      <c r="BB26" s="26">
        <v>36096</v>
      </c>
      <c r="BC26" s="26">
        <v>299669</v>
      </c>
    </row>
    <row r="27" spans="1:55" ht="12.75">
      <c r="A27" s="30"/>
      <c r="B27" s="31" t="s">
        <v>88</v>
      </c>
      <c r="C27" s="17"/>
      <c r="D27" s="18"/>
      <c r="E27" s="26">
        <v>348803070.07</v>
      </c>
      <c r="F27" s="26">
        <v>33915144.43</v>
      </c>
      <c r="G27" s="26">
        <v>314887925.64</v>
      </c>
      <c r="H27" s="26">
        <v>32232528.46</v>
      </c>
      <c r="I27" s="26">
        <v>8993425.63</v>
      </c>
      <c r="J27" s="26">
        <v>23239102.83</v>
      </c>
      <c r="K27" s="26">
        <v>2856817141.39</v>
      </c>
      <c r="L27" s="26"/>
      <c r="M27" s="26">
        <v>281341725.48</v>
      </c>
      <c r="N27" s="26"/>
      <c r="O27" s="26"/>
      <c r="P27" s="26">
        <v>31961276101.85</v>
      </c>
      <c r="Q27" s="26">
        <v>387547313.12</v>
      </c>
      <c r="R27" s="26">
        <v>4576766.79</v>
      </c>
      <c r="S27" s="26">
        <v>0</v>
      </c>
      <c r="T27" s="26">
        <v>108792945.02</v>
      </c>
      <c r="U27" s="26">
        <v>239412612.21</v>
      </c>
      <c r="V27" s="26">
        <v>24313676.24</v>
      </c>
      <c r="W27" s="26">
        <v>1103130.41</v>
      </c>
      <c r="X27" s="26">
        <v>3110082.22</v>
      </c>
      <c r="Y27" s="26">
        <v>172516.75</v>
      </c>
      <c r="Z27" s="26">
        <v>145619.9</v>
      </c>
      <c r="AA27" s="26">
        <v>2841229.29</v>
      </c>
      <c r="AB27" s="26">
        <v>1443508.22</v>
      </c>
      <c r="AC27" s="26">
        <v>1635226.07</v>
      </c>
      <c r="AD27" s="26">
        <v>1308004652.46</v>
      </c>
      <c r="AE27" s="26">
        <v>2856817141.39</v>
      </c>
      <c r="AF27" s="26">
        <v>142367024.75</v>
      </c>
      <c r="AG27" s="26">
        <v>179776922.34</v>
      </c>
      <c r="AH27" s="26">
        <v>621265212.19</v>
      </c>
      <c r="AI27" s="26">
        <v>2350982979.19</v>
      </c>
      <c r="AJ27" s="26">
        <v>599599.21</v>
      </c>
      <c r="AK27" s="28">
        <v>12430758.63</v>
      </c>
      <c r="AL27" s="26">
        <v>543470295.7</v>
      </c>
      <c r="AM27" s="26">
        <v>311324062.29</v>
      </c>
      <c r="AN27" s="26">
        <v>302520.61</v>
      </c>
      <c r="AO27" s="26">
        <v>2302418.94</v>
      </c>
      <c r="AP27" s="26">
        <v>9034388.81</v>
      </c>
      <c r="AQ27" s="26">
        <v>33915144.43</v>
      </c>
      <c r="AR27" s="26">
        <v>2316252.24</v>
      </c>
      <c r="AS27" s="26">
        <v>8993425.63</v>
      </c>
      <c r="AT27" s="29">
        <v>4705738.71</v>
      </c>
      <c r="AU27" s="18"/>
      <c r="AV27" s="26">
        <v>19441403.24</v>
      </c>
      <c r="AW27" s="26">
        <v>259000</v>
      </c>
      <c r="AX27" s="26">
        <v>1437450</v>
      </c>
      <c r="AY27" s="26">
        <v>1739461.86</v>
      </c>
      <c r="AZ27" s="29">
        <v>3839536.56</v>
      </c>
      <c r="BA27" s="18"/>
      <c r="BB27" s="26">
        <v>13936</v>
      </c>
      <c r="BC27" s="26">
        <v>203329</v>
      </c>
    </row>
    <row r="28" spans="1:55" ht="15.75">
      <c r="A28" s="1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4"/>
      <c r="AU28" s="5"/>
      <c r="AV28" s="2"/>
      <c r="AW28" s="2"/>
      <c r="AX28" s="2"/>
      <c r="AY28" s="2"/>
      <c r="AZ28" s="4"/>
      <c r="BA28" s="5"/>
      <c r="BB28" s="2"/>
      <c r="BC28" s="2"/>
    </row>
    <row r="29" ht="11.25" customHeight="1"/>
    <row r="30" spans="1:55" ht="31.5" customHeight="1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4"/>
      <c r="AV30" s="5"/>
      <c r="AW30" s="5"/>
      <c r="AX30" s="5"/>
      <c r="AY30" s="5"/>
      <c r="AZ30" s="5"/>
      <c r="BA30" s="7"/>
      <c r="BB30" s="5"/>
      <c r="BC30" s="5"/>
    </row>
    <row r="31" spans="1:55" ht="16.5" customHeight="1">
      <c r="A31" s="3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4"/>
      <c r="AV31" s="5"/>
      <c r="AW31" s="5"/>
      <c r="AX31" s="5"/>
      <c r="AY31" s="5"/>
      <c r="AZ31" s="5"/>
      <c r="BA31" s="7"/>
      <c r="BB31" s="5"/>
      <c r="BC31" s="5"/>
    </row>
    <row r="32" ht="24" customHeight="1"/>
  </sheetData>
  <sheetProtection/>
  <mergeCells count="81">
    <mergeCell ref="A1:F1"/>
    <mergeCell ref="AT1:AU1"/>
    <mergeCell ref="AZ1:BA1"/>
    <mergeCell ref="E2:O2"/>
    <mergeCell ref="P2:AC2"/>
    <mergeCell ref="AD2:AO2"/>
    <mergeCell ref="AP2:BC2"/>
    <mergeCell ref="E3:G3"/>
    <mergeCell ref="H3:J3"/>
    <mergeCell ref="K3:L3"/>
    <mergeCell ref="M3:O3"/>
    <mergeCell ref="Q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V3"/>
    <mergeCell ref="AW3:AX3"/>
    <mergeCell ref="AY3:BA3"/>
    <mergeCell ref="BB3:BC3"/>
    <mergeCell ref="AT4:AU4"/>
    <mergeCell ref="AZ4:BA4"/>
    <mergeCell ref="AT5:AU5"/>
    <mergeCell ref="AZ5:BA5"/>
    <mergeCell ref="AT6:AU6"/>
    <mergeCell ref="AZ6:BA6"/>
    <mergeCell ref="AT7:AU7"/>
    <mergeCell ref="AZ7:BA7"/>
    <mergeCell ref="AT8:AU8"/>
    <mergeCell ref="AZ8:BA8"/>
    <mergeCell ref="AT9:AU9"/>
    <mergeCell ref="AZ9:BA9"/>
    <mergeCell ref="AT10:AU10"/>
    <mergeCell ref="AZ10:BA10"/>
    <mergeCell ref="AT11:AU11"/>
    <mergeCell ref="AZ11:BA11"/>
    <mergeCell ref="AT12:AU12"/>
    <mergeCell ref="AZ12:BA12"/>
    <mergeCell ref="AT13:AU13"/>
    <mergeCell ref="AZ13:BA13"/>
    <mergeCell ref="AT14:AU14"/>
    <mergeCell ref="AZ14:BA14"/>
    <mergeCell ref="AT15:AU15"/>
    <mergeCell ref="AZ15:BA15"/>
    <mergeCell ref="AT16:AU16"/>
    <mergeCell ref="AZ16:BA16"/>
    <mergeCell ref="AT17:AU17"/>
    <mergeCell ref="AZ17:BA17"/>
    <mergeCell ref="AT18:AU18"/>
    <mergeCell ref="AZ18:BA18"/>
    <mergeCell ref="AT19:AU19"/>
    <mergeCell ref="AZ19:BA19"/>
    <mergeCell ref="AT20:AU20"/>
    <mergeCell ref="AZ20:BA20"/>
    <mergeCell ref="AT21:AU21"/>
    <mergeCell ref="AZ21:BA21"/>
    <mergeCell ref="AT22:AU22"/>
    <mergeCell ref="AZ22:BA22"/>
    <mergeCell ref="AT23:AU23"/>
    <mergeCell ref="AZ23:BA23"/>
    <mergeCell ref="AT24:AU24"/>
    <mergeCell ref="AZ24:BA24"/>
    <mergeCell ref="AT25:AU25"/>
    <mergeCell ref="AZ25:BA25"/>
    <mergeCell ref="B26:D26"/>
    <mergeCell ref="AT26:AU26"/>
    <mergeCell ref="AZ26:BA26"/>
    <mergeCell ref="B27:D27"/>
    <mergeCell ref="AT27:AU27"/>
    <mergeCell ref="AZ27:BA27"/>
    <mergeCell ref="AT28:AU28"/>
    <mergeCell ref="AZ28:BA28"/>
    <mergeCell ref="A30:AT30"/>
    <mergeCell ref="AU30:AZ30"/>
    <mergeCell ref="BA30:BC30"/>
    <mergeCell ref="AU31:AZ31"/>
    <mergeCell ref="BA31:BC31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2021-01-27T13:25:20Z</dcterms:created>
  <dcterms:modified xsi:type="dcterms:W3CDTF">2021-01-29T06:37:58Z</dcterms:modified>
  <cp:category/>
  <cp:version/>
  <cp:contentType/>
  <cp:contentStatus/>
</cp:coreProperties>
</file>