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-15" windowWidth="28830" windowHeight="6405" tabRatio="701"/>
  </bookViews>
  <sheets>
    <sheet name="Лист1" sheetId="1" r:id="rId1"/>
  </sheets>
  <definedNames>
    <definedName name="Data">#REF!</definedName>
    <definedName name="Date">#REF!</definedName>
    <definedName name="Delete1">#REF!</definedName>
    <definedName name="Delete2">#REF!</definedName>
    <definedName name="Title">#REF!</definedName>
    <definedName name="Total">#REF!</definedName>
    <definedName name="WOGUK">#REF!</definedName>
  </definedNames>
  <calcPr calcId="145621"/>
  <customWorkbookViews>
    <customWorkbookView name="Касин Андрей Владим. - Личное представление" guid="{59CD8DAF-6C1D-4005-9E3B-D39989756690}" mergeInterval="0" personalView="1" includePrintSettings="0" maximized="1" windowWidth="1276" windowHeight="785" tabRatio="701" activeSheetId="1"/>
  </customWorkbookViews>
</workbook>
</file>

<file path=xl/calcChain.xml><?xml version="1.0" encoding="utf-8"?>
<calcChain xmlns="http://schemas.openxmlformats.org/spreadsheetml/2006/main">
  <c r="L28" i="1" l="1"/>
  <c r="F28" i="1"/>
  <c r="Q27" i="1"/>
  <c r="Q28" i="1" s="1"/>
  <c r="P27" i="1"/>
  <c r="P28" i="1" s="1"/>
  <c r="O27" i="1"/>
  <c r="O28" i="1" s="1"/>
  <c r="N27" i="1"/>
  <c r="N28" i="1" s="1"/>
  <c r="M27" i="1"/>
  <c r="M28" i="1" s="1"/>
  <c r="L27" i="1"/>
  <c r="K27" i="1"/>
  <c r="K28" i="1" s="1"/>
  <c r="J27" i="1"/>
  <c r="J28" i="1" s="1"/>
  <c r="I27" i="1"/>
  <c r="I28" i="1" s="1"/>
  <c r="H27" i="1"/>
  <c r="H28" i="1" s="1"/>
  <c r="G27" i="1"/>
  <c r="G28" i="1" s="1"/>
  <c r="F27" i="1"/>
  <c r="E27" i="1"/>
  <c r="E28" i="1" s="1"/>
</calcChain>
</file>

<file path=xl/sharedStrings.xml><?xml version="1.0" encoding="utf-8"?>
<sst xmlns="http://schemas.openxmlformats.org/spreadsheetml/2006/main" count="78" uniqueCount="68">
  <si>
    <t>за квартал</t>
  </si>
  <si>
    <t>перечислено в ПФР</t>
  </si>
  <si>
    <t>поступило из ПФР</t>
  </si>
  <si>
    <t>на начало квартала</t>
  </si>
  <si>
    <t>на начало года</t>
  </si>
  <si>
    <t>на конец квартала</t>
  </si>
  <si>
    <t>на конец года</t>
  </si>
  <si>
    <t>СЧА начальное</t>
  </si>
  <si>
    <t>СЧА конечное</t>
  </si>
  <si>
    <t>№ п/п</t>
  </si>
  <si>
    <t>с начала года</t>
  </si>
  <si>
    <t>вознаграждение за год</t>
  </si>
  <si>
    <t>номер договора ДУ</t>
  </si>
  <si>
    <t>ИТОГО</t>
  </si>
  <si>
    <t xml:space="preserve">доход от инвестирования </t>
  </si>
  <si>
    <t xml:space="preserve">расходы по инвестированию </t>
  </si>
  <si>
    <t>в т.ч. без учета активов ГУК</t>
  </si>
  <si>
    <t>Наименование инвестиционного портфеля</t>
  </si>
  <si>
    <t>Формализованное наименование управляющей компании</t>
  </si>
  <si>
    <t>АГАНА УК</t>
  </si>
  <si>
    <t>КОНСЕРВАТИВНЫЙ</t>
  </si>
  <si>
    <t>22-03У028</t>
  </si>
  <si>
    <t>СБАЛАНСИРОВАННЫЙ</t>
  </si>
  <si>
    <t>22-03У029</t>
  </si>
  <si>
    <t>АЛЬФА-КАПИТАЛ УК</t>
  </si>
  <si>
    <t>22-03У017</t>
  </si>
  <si>
    <t>АТОН-МЕНЕДЖМЕНТ УК</t>
  </si>
  <si>
    <t>22-03У025</t>
  </si>
  <si>
    <t>БКС УК</t>
  </si>
  <si>
    <t>ДОХОДНЫЙ</t>
  </si>
  <si>
    <t>22-03У056</t>
  </si>
  <si>
    <t>22-03У057</t>
  </si>
  <si>
    <t>ВТБ КАПИТАЛ ПЕНСИОННЫЙ РЕЗЕРВ УК</t>
  </si>
  <si>
    <t>22-03У048</t>
  </si>
  <si>
    <t>ВТБ КАПИТАЛ УПРАВЛЕНИЕ АКТИВАМИ УК</t>
  </si>
  <si>
    <t>22-03У007</t>
  </si>
  <si>
    <t>ВЭБ УК</t>
  </si>
  <si>
    <t>РАСШИРЕННЫЙ</t>
  </si>
  <si>
    <t>22-03Г065</t>
  </si>
  <si>
    <t>ГОСУДАРСТВЕННЫХ ЦЕННЫХ БУМАГ</t>
  </si>
  <si>
    <t>22-09Г066</t>
  </si>
  <si>
    <t>ИНГОССТРАХ-ИНВЕСТИЦИИ УК</t>
  </si>
  <si>
    <t>22-03У033</t>
  </si>
  <si>
    <t>ЛИДЕР УК</t>
  </si>
  <si>
    <t>22-03У036</t>
  </si>
  <si>
    <t>МЕТАЛЛИНВЕСТТРАСТ УК</t>
  </si>
  <si>
    <t>22-03У034</t>
  </si>
  <si>
    <t>НАЦИОНАЛЬНАЯ УК</t>
  </si>
  <si>
    <t>22-03У002</t>
  </si>
  <si>
    <t>ОТКРЫТИЕ УК</t>
  </si>
  <si>
    <t>22-03У062</t>
  </si>
  <si>
    <t>ПРОМСВЯЗЬ УК</t>
  </si>
  <si>
    <t>22-03У061</t>
  </si>
  <si>
    <t>22-03У042</t>
  </si>
  <si>
    <t>РЕГИОН ТРАСТ УК</t>
  </si>
  <si>
    <t>22-03У005</t>
  </si>
  <si>
    <t>РЕГИОН ЭСМ УК</t>
  </si>
  <si>
    <t>22-03У023</t>
  </si>
  <si>
    <t>РФЦ-КАПИТАЛ УК</t>
  </si>
  <si>
    <t>22-03У024</t>
  </si>
  <si>
    <t>СБЕРБАНК УПРАВЛЕНИЕ АКТИВАМИ УК</t>
  </si>
  <si>
    <t>22-03У022</t>
  </si>
  <si>
    <t>СОЛИД МЕНЕДЖМЕНТ УК</t>
  </si>
  <si>
    <t>22-03У004</t>
  </si>
  <si>
    <t>УРАЛСИБ УК</t>
  </si>
  <si>
    <t>22-03У008</t>
  </si>
  <si>
    <t>ПОРТФЕЛЬНЫЕ ИНВЕСТИЦИИ УК</t>
  </si>
  <si>
    <t>Данные отчетов управляющих компаний об инвестировании средств пенсионных накоплений 
(III   квартал 2019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</si>
</sst>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[$-10419]#,##0.00"/>
  </numFmts>
  <fonts count="12" x14ac:knownFonts="1">
    <font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b/>
      <sz val="7"/>
      <name val="Arial Cyr"/>
      <family val="2"/>
      <charset val="204"/>
    </font>
    <font>
      <b/>
      <sz val="7"/>
      <name val="Arial Cyr"/>
      <charset val="204"/>
    </font>
    <font>
      <b/>
      <sz val="7.5"/>
      <name val="Arial Cyr"/>
      <charset val="204"/>
    </font>
    <font>
      <b/>
      <sz val="12"/>
      <name val="Times New Roman"/>
      <family val="1"/>
    </font>
    <font>
      <sz val="7"/>
      <color indexed="8"/>
      <name val="Arial"/>
      <family val="2"/>
      <charset val="204"/>
    </font>
    <font>
      <b/>
      <sz val="7"/>
      <color indexed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4" fillId="0" borderId="0" xfId="0" applyFont="1"/>
    <xf numFmtId="4" fontId="4" fillId="0" borderId="0" xfId="0" applyNumberFormat="1" applyFont="1"/>
    <xf numFmtId="164" fontId="4" fillId="0" borderId="0" xfId="0" applyNumberFormat="1" applyFont="1"/>
    <xf numFmtId="0" fontId="7" fillId="0" borderId="0" xfId="0" applyFont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4" fontId="9" fillId="0" borderId="0" xfId="0" applyNumberFormat="1" applyFont="1" applyFill="1"/>
    <xf numFmtId="0" fontId="9" fillId="0" borderId="0" xfId="0" applyFont="1" applyFill="1" applyAlignment="1">
      <alignment horizontal="left"/>
    </xf>
    <xf numFmtId="0" fontId="8" fillId="2" borderId="3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10" fillId="0" borderId="6" xfId="0" applyFont="1" applyBorder="1" applyAlignment="1" applyProtection="1">
      <alignment vertical="center" wrapText="1" readingOrder="1"/>
      <protection locked="0"/>
    </xf>
    <xf numFmtId="165" fontId="10" fillId="0" borderId="6" xfId="0" applyNumberFormat="1" applyFont="1" applyBorder="1" applyAlignment="1" applyProtection="1">
      <alignment horizontal="right" vertical="center" wrapText="1" readingOrder="1"/>
      <protection locked="0"/>
    </xf>
    <xf numFmtId="0" fontId="10" fillId="0" borderId="7" xfId="0" applyFont="1" applyBorder="1" applyAlignment="1" applyProtection="1">
      <alignment vertical="center" wrapText="1" readingOrder="1"/>
      <protection locked="0"/>
    </xf>
    <xf numFmtId="4" fontId="4" fillId="2" borderId="0" xfId="0" applyNumberFormat="1" applyFont="1" applyFill="1"/>
    <xf numFmtId="0" fontId="3" fillId="2" borderId="10" xfId="0" applyFont="1" applyFill="1" applyBorder="1" applyAlignment="1"/>
    <xf numFmtId="0" fontId="11" fillId="0" borderId="8" xfId="0" applyFont="1" applyBorder="1" applyAlignment="1" applyProtection="1">
      <alignment vertical="center" wrapText="1" readingOrder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2" fontId="3" fillId="2" borderId="10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44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view="pageLayout" zoomScaleNormal="100" workbookViewId="0">
      <selection activeCell="C44" sqref="C44:C45"/>
    </sheetView>
  </sheetViews>
  <sheetFormatPr defaultRowHeight="12" x14ac:dyDescent="0.2"/>
  <cols>
    <col min="1" max="1" width="3" style="3" customWidth="1"/>
    <col min="2" max="2" width="31.28515625" style="1" customWidth="1"/>
    <col min="3" max="3" width="29.85546875" style="1" customWidth="1"/>
    <col min="4" max="4" width="8.7109375" style="2" customWidth="1"/>
    <col min="5" max="5" width="14.85546875" style="1" customWidth="1"/>
    <col min="6" max="6" width="14.140625" style="1" customWidth="1"/>
    <col min="7" max="7" width="12" style="1" customWidth="1"/>
    <col min="8" max="8" width="12.42578125" style="1" customWidth="1"/>
    <col min="9" max="9" width="12.140625" style="1" customWidth="1"/>
    <col min="10" max="10" width="12.85546875" style="1" customWidth="1"/>
    <col min="11" max="11" width="13" style="1" customWidth="1"/>
    <col min="12" max="12" width="12.85546875" style="1" customWidth="1"/>
    <col min="13" max="13" width="10.42578125" style="1" customWidth="1"/>
    <col min="14" max="14" width="11.28515625" style="1" customWidth="1"/>
    <col min="15" max="15" width="12.5703125" style="1" customWidth="1"/>
    <col min="16" max="16" width="13.7109375" style="1" customWidth="1"/>
    <col min="17" max="17" width="15.28515625" style="1" customWidth="1"/>
    <col min="18" max="16384" width="9.140625" style="1"/>
  </cols>
  <sheetData>
    <row r="1" spans="1:17" ht="31.5" customHeight="1" x14ac:dyDescent="0.2">
      <c r="A1" s="29" t="s">
        <v>67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25"/>
      <c r="Q1" s="12"/>
    </row>
    <row r="2" spans="1:17" s="5" customFormat="1" ht="24" customHeight="1" x14ac:dyDescent="0.2">
      <c r="A2" s="32" t="s">
        <v>9</v>
      </c>
      <c r="B2" s="35" t="s">
        <v>18</v>
      </c>
      <c r="C2" s="19" t="s">
        <v>17</v>
      </c>
      <c r="D2" s="32" t="s">
        <v>12</v>
      </c>
      <c r="E2" s="31" t="s">
        <v>7</v>
      </c>
      <c r="F2" s="31"/>
      <c r="G2" s="31" t="s">
        <v>2</v>
      </c>
      <c r="H2" s="31"/>
      <c r="I2" s="31" t="s">
        <v>14</v>
      </c>
      <c r="J2" s="31"/>
      <c r="K2" s="31" t="s">
        <v>1</v>
      </c>
      <c r="L2" s="31"/>
      <c r="M2" s="31" t="s">
        <v>15</v>
      </c>
      <c r="N2" s="31"/>
      <c r="O2" s="32" t="s">
        <v>11</v>
      </c>
      <c r="P2" s="33" t="s">
        <v>8</v>
      </c>
      <c r="Q2" s="34"/>
    </row>
    <row r="3" spans="1:17" s="5" customFormat="1" ht="20.25" customHeight="1" x14ac:dyDescent="0.2">
      <c r="A3" s="32"/>
      <c r="B3" s="36"/>
      <c r="C3" s="20"/>
      <c r="D3" s="32"/>
      <c r="E3" s="18" t="s">
        <v>3</v>
      </c>
      <c r="F3" s="18" t="s">
        <v>4</v>
      </c>
      <c r="G3" s="18" t="s">
        <v>0</v>
      </c>
      <c r="H3" s="18" t="s">
        <v>10</v>
      </c>
      <c r="I3" s="18" t="s">
        <v>0</v>
      </c>
      <c r="J3" s="18" t="s">
        <v>10</v>
      </c>
      <c r="K3" s="18" t="s">
        <v>0</v>
      </c>
      <c r="L3" s="18" t="s">
        <v>10</v>
      </c>
      <c r="M3" s="18" t="s">
        <v>0</v>
      </c>
      <c r="N3" s="18" t="s">
        <v>10</v>
      </c>
      <c r="O3" s="32"/>
      <c r="P3" s="18" t="s">
        <v>5</v>
      </c>
      <c r="Q3" s="18" t="s">
        <v>6</v>
      </c>
    </row>
    <row r="4" spans="1:17" x14ac:dyDescent="0.2">
      <c r="A4" s="21">
        <v>1</v>
      </c>
      <c r="B4" s="21" t="s">
        <v>19</v>
      </c>
      <c r="C4" s="21" t="s">
        <v>20</v>
      </c>
      <c r="D4" s="21" t="s">
        <v>21</v>
      </c>
      <c r="E4" s="22">
        <v>21738047.010000002</v>
      </c>
      <c r="F4" s="22">
        <v>21255783.739999998</v>
      </c>
      <c r="G4" s="22">
        <v>9054.18</v>
      </c>
      <c r="H4" s="22">
        <v>156132.14000000001</v>
      </c>
      <c r="I4" s="22">
        <v>590953.93999999994</v>
      </c>
      <c r="J4" s="22">
        <v>1605460.72</v>
      </c>
      <c r="K4" s="22">
        <v>44147.97</v>
      </c>
      <c r="L4" s="22">
        <v>690518.44</v>
      </c>
      <c r="M4" s="22">
        <v>11793.63</v>
      </c>
      <c r="N4" s="22">
        <v>44744.63</v>
      </c>
      <c r="O4" s="22">
        <v>0</v>
      </c>
      <c r="P4" s="22">
        <v>22282113.530000001</v>
      </c>
      <c r="Q4" s="22">
        <v>22282113.530000001</v>
      </c>
    </row>
    <row r="5" spans="1:17" x14ac:dyDescent="0.2">
      <c r="A5" s="21">
        <v>2</v>
      </c>
      <c r="B5" s="21" t="s">
        <v>19</v>
      </c>
      <c r="C5" s="21" t="s">
        <v>22</v>
      </c>
      <c r="D5" s="21" t="s">
        <v>23</v>
      </c>
      <c r="E5" s="22">
        <v>267703045.27000001</v>
      </c>
      <c r="F5" s="22">
        <v>257963258.34</v>
      </c>
      <c r="G5" s="22">
        <v>132161.85</v>
      </c>
      <c r="H5" s="22">
        <v>2516709.0499999998</v>
      </c>
      <c r="I5" s="22">
        <v>7693115.3899999997</v>
      </c>
      <c r="J5" s="22">
        <v>24349544.059999999</v>
      </c>
      <c r="K5" s="22">
        <v>977626.06</v>
      </c>
      <c r="L5" s="22">
        <v>10074692.57</v>
      </c>
      <c r="M5" s="22">
        <v>122397.18</v>
      </c>
      <c r="N5" s="22">
        <v>326519.61</v>
      </c>
      <c r="O5" s="22">
        <v>0</v>
      </c>
      <c r="P5" s="22">
        <v>274428299.26999998</v>
      </c>
      <c r="Q5" s="22">
        <v>274428299.26999998</v>
      </c>
    </row>
    <row r="6" spans="1:17" x14ac:dyDescent="0.2">
      <c r="A6" s="21">
        <v>3</v>
      </c>
      <c r="B6" s="21" t="s">
        <v>24</v>
      </c>
      <c r="C6" s="21"/>
      <c r="D6" s="21" t="s">
        <v>25</v>
      </c>
      <c r="E6" s="22">
        <v>1158775454.9000001</v>
      </c>
      <c r="F6" s="22">
        <v>1113219743.6500001</v>
      </c>
      <c r="G6" s="22">
        <v>203971.08</v>
      </c>
      <c r="H6" s="22">
        <v>8670613.4000000004</v>
      </c>
      <c r="I6" s="22">
        <v>36797843.850000001</v>
      </c>
      <c r="J6" s="22">
        <v>97387207.280000001</v>
      </c>
      <c r="K6" s="22">
        <v>2475943.08</v>
      </c>
      <c r="L6" s="22">
        <v>25572010.100000001</v>
      </c>
      <c r="M6" s="22">
        <v>113149.65</v>
      </c>
      <c r="N6" s="22">
        <v>517377.13</v>
      </c>
      <c r="O6" s="22">
        <v>0</v>
      </c>
      <c r="P6" s="22">
        <v>1193188177.0999999</v>
      </c>
      <c r="Q6" s="22">
        <v>1193188177.0999999</v>
      </c>
    </row>
    <row r="7" spans="1:17" x14ac:dyDescent="0.2">
      <c r="A7" s="21">
        <v>4</v>
      </c>
      <c r="B7" s="21" t="s">
        <v>26</v>
      </c>
      <c r="C7" s="21"/>
      <c r="D7" s="21" t="s">
        <v>27</v>
      </c>
      <c r="E7" s="22">
        <v>839387830.52999997</v>
      </c>
      <c r="F7" s="22">
        <v>788756890.70000005</v>
      </c>
      <c r="G7" s="22">
        <v>72499.539999999994</v>
      </c>
      <c r="H7" s="22">
        <v>2607883.4</v>
      </c>
      <c r="I7" s="22">
        <v>27788783.649999999</v>
      </c>
      <c r="J7" s="22">
        <v>102360541.61</v>
      </c>
      <c r="K7" s="22">
        <v>2864244.9</v>
      </c>
      <c r="L7" s="22">
        <v>28981542.289999999</v>
      </c>
      <c r="M7" s="22">
        <v>179206.86</v>
      </c>
      <c r="N7" s="22">
        <v>538111.46</v>
      </c>
      <c r="O7" s="22">
        <v>0</v>
      </c>
      <c r="P7" s="22">
        <v>864205661.96000004</v>
      </c>
      <c r="Q7" s="22">
        <v>864205661.96000004</v>
      </c>
    </row>
    <row r="8" spans="1:17" x14ac:dyDescent="0.2">
      <c r="A8" s="21">
        <v>5</v>
      </c>
      <c r="B8" s="21" t="s">
        <v>28</v>
      </c>
      <c r="C8" s="21" t="s">
        <v>29</v>
      </c>
      <c r="D8" s="21" t="s">
        <v>30</v>
      </c>
      <c r="E8" s="22">
        <v>744509436.21000004</v>
      </c>
      <c r="F8" s="22">
        <v>719686905.22000003</v>
      </c>
      <c r="G8" s="22">
        <v>294855.3</v>
      </c>
      <c r="H8" s="22">
        <v>4124367.08</v>
      </c>
      <c r="I8" s="22">
        <v>24027436.809999999</v>
      </c>
      <c r="J8" s="22">
        <v>70241411.599999994</v>
      </c>
      <c r="K8" s="22">
        <v>3706140.17</v>
      </c>
      <c r="L8" s="22">
        <v>28684474.670000002</v>
      </c>
      <c r="M8" s="22">
        <v>130742</v>
      </c>
      <c r="N8" s="22">
        <v>373363.08</v>
      </c>
      <c r="O8" s="22">
        <v>0</v>
      </c>
      <c r="P8" s="22">
        <v>764994846.14999998</v>
      </c>
      <c r="Q8" s="22">
        <v>764994846.14999998</v>
      </c>
    </row>
    <row r="9" spans="1:17" x14ac:dyDescent="0.2">
      <c r="A9" s="21">
        <v>6</v>
      </c>
      <c r="B9" s="21" t="s">
        <v>28</v>
      </c>
      <c r="C9" s="21" t="s">
        <v>22</v>
      </c>
      <c r="D9" s="21" t="s">
        <v>31</v>
      </c>
      <c r="E9" s="22">
        <v>62075860.43</v>
      </c>
      <c r="F9" s="22">
        <v>60106456.670000002</v>
      </c>
      <c r="G9" s="22">
        <v>24019.41</v>
      </c>
      <c r="H9" s="22">
        <v>466704.88</v>
      </c>
      <c r="I9" s="22">
        <v>2065827.25</v>
      </c>
      <c r="J9" s="22">
        <v>5751571.8799999999</v>
      </c>
      <c r="K9" s="22">
        <v>223244.27</v>
      </c>
      <c r="L9" s="22">
        <v>2321613.9</v>
      </c>
      <c r="M9" s="22">
        <v>20075.63</v>
      </c>
      <c r="N9" s="22">
        <v>80732.34</v>
      </c>
      <c r="O9" s="22">
        <v>0</v>
      </c>
      <c r="P9" s="22">
        <v>63922387.189999998</v>
      </c>
      <c r="Q9" s="22">
        <v>63922387.189999998</v>
      </c>
    </row>
    <row r="10" spans="1:17" x14ac:dyDescent="0.2">
      <c r="A10" s="21">
        <v>7</v>
      </c>
      <c r="B10" s="21" t="s">
        <v>32</v>
      </c>
      <c r="C10" s="21"/>
      <c r="D10" s="21" t="s">
        <v>33</v>
      </c>
      <c r="E10" s="22">
        <v>6892532701.1000004</v>
      </c>
      <c r="F10" s="22">
        <v>6830492470.7700005</v>
      </c>
      <c r="G10" s="22">
        <v>600952.21</v>
      </c>
      <c r="H10" s="22">
        <v>31652513.079999998</v>
      </c>
      <c r="I10" s="22">
        <v>212397537.84999999</v>
      </c>
      <c r="J10" s="22">
        <v>574886295.91999996</v>
      </c>
      <c r="K10" s="22">
        <v>12596908.380000001</v>
      </c>
      <c r="L10" s="22">
        <v>341545171.13999999</v>
      </c>
      <c r="M10" s="22">
        <v>1784692.46</v>
      </c>
      <c r="N10" s="22">
        <v>4336518.3099999996</v>
      </c>
      <c r="O10" s="22">
        <v>0</v>
      </c>
      <c r="P10" s="22">
        <v>7091149590.3199997</v>
      </c>
      <c r="Q10" s="22">
        <v>7091149590.3199997</v>
      </c>
    </row>
    <row r="11" spans="1:17" x14ac:dyDescent="0.2">
      <c r="A11" s="21">
        <v>8</v>
      </c>
      <c r="B11" s="21" t="s">
        <v>34</v>
      </c>
      <c r="C11" s="21"/>
      <c r="D11" s="21" t="s">
        <v>35</v>
      </c>
      <c r="E11" s="22">
        <v>1690776051</v>
      </c>
      <c r="F11" s="22">
        <v>1546942631.24</v>
      </c>
      <c r="G11" s="22">
        <v>1236870.99</v>
      </c>
      <c r="H11" s="22">
        <v>89791983.75</v>
      </c>
      <c r="I11" s="22">
        <v>52582457.869999997</v>
      </c>
      <c r="J11" s="22">
        <v>144551472</v>
      </c>
      <c r="K11" s="22">
        <v>6753424.7699999996</v>
      </c>
      <c r="L11" s="22">
        <v>42550831.259999998</v>
      </c>
      <c r="M11" s="22">
        <v>348237.88</v>
      </c>
      <c r="N11" s="22">
        <v>1241538.52</v>
      </c>
      <c r="O11" s="22">
        <v>0</v>
      </c>
      <c r="P11" s="22">
        <v>1737493717.21</v>
      </c>
      <c r="Q11" s="22">
        <v>1737493717.21</v>
      </c>
    </row>
    <row r="12" spans="1:17" x14ac:dyDescent="0.2">
      <c r="A12" s="21">
        <v>9</v>
      </c>
      <c r="B12" s="21" t="s">
        <v>36</v>
      </c>
      <c r="C12" s="21" t="s">
        <v>37</v>
      </c>
      <c r="D12" s="21" t="s">
        <v>38</v>
      </c>
      <c r="E12" s="22">
        <v>1735037230518.76</v>
      </c>
      <c r="F12" s="22">
        <v>1718749476976.6101</v>
      </c>
      <c r="G12" s="22">
        <v>881552791.39999998</v>
      </c>
      <c r="H12" s="22">
        <v>9254008305.9400005</v>
      </c>
      <c r="I12" s="22">
        <v>35622862223</v>
      </c>
      <c r="J12" s="22">
        <v>106379344278.14999</v>
      </c>
      <c r="K12" s="22">
        <v>5980640198.9200001</v>
      </c>
      <c r="L12" s="22">
        <v>68472707326.790001</v>
      </c>
      <c r="M12" s="22">
        <v>173699649.5</v>
      </c>
      <c r="N12" s="22">
        <v>522816549.17000002</v>
      </c>
      <c r="O12" s="22">
        <v>0</v>
      </c>
      <c r="P12" s="22">
        <v>1765387305684.74</v>
      </c>
      <c r="Q12" s="22">
        <v>1765387305684.74</v>
      </c>
    </row>
    <row r="13" spans="1:17" x14ac:dyDescent="0.2">
      <c r="A13" s="21">
        <v>10</v>
      </c>
      <c r="B13" s="21" t="s">
        <v>36</v>
      </c>
      <c r="C13" s="21" t="s">
        <v>39</v>
      </c>
      <c r="D13" s="21" t="s">
        <v>40</v>
      </c>
      <c r="E13" s="22">
        <v>30557932840.59</v>
      </c>
      <c r="F13" s="22">
        <v>29129018375.290001</v>
      </c>
      <c r="G13" s="22">
        <v>25681398.59</v>
      </c>
      <c r="H13" s="22">
        <v>736379299.79999995</v>
      </c>
      <c r="I13" s="22">
        <v>684477220.5</v>
      </c>
      <c r="J13" s="22">
        <v>2497326953.7199998</v>
      </c>
      <c r="K13" s="22">
        <v>165926829.27000001</v>
      </c>
      <c r="L13" s="22">
        <v>1253627880.9000001</v>
      </c>
      <c r="M13" s="22">
        <v>4629318.13</v>
      </c>
      <c r="N13" s="22">
        <v>11561435.630000001</v>
      </c>
      <c r="O13" s="22">
        <v>0</v>
      </c>
      <c r="P13" s="22">
        <v>31097535312.279999</v>
      </c>
      <c r="Q13" s="22">
        <v>31097535312.279999</v>
      </c>
    </row>
    <row r="14" spans="1:17" x14ac:dyDescent="0.2">
      <c r="A14" s="21">
        <v>11</v>
      </c>
      <c r="B14" s="21" t="s">
        <v>41</v>
      </c>
      <c r="C14" s="21"/>
      <c r="D14" s="21" t="s">
        <v>42</v>
      </c>
      <c r="E14" s="22">
        <v>261949956.62</v>
      </c>
      <c r="F14" s="22">
        <v>257793076.03</v>
      </c>
      <c r="G14" s="22">
        <v>54834.51</v>
      </c>
      <c r="H14" s="22">
        <v>2041492.07</v>
      </c>
      <c r="I14" s="22">
        <v>7139991.25</v>
      </c>
      <c r="J14" s="22">
        <v>20433945.010000002</v>
      </c>
      <c r="K14" s="22">
        <v>1652307</v>
      </c>
      <c r="L14" s="22">
        <v>12651122.52</v>
      </c>
      <c r="M14" s="22">
        <v>28203.67</v>
      </c>
      <c r="N14" s="22">
        <v>153118.88</v>
      </c>
      <c r="O14" s="22">
        <v>0</v>
      </c>
      <c r="P14" s="22">
        <v>267464271.71000001</v>
      </c>
      <c r="Q14" s="22">
        <v>267464271.71000001</v>
      </c>
    </row>
    <row r="15" spans="1:17" x14ac:dyDescent="0.2">
      <c r="A15" s="21">
        <v>12</v>
      </c>
      <c r="B15" s="21" t="s">
        <v>43</v>
      </c>
      <c r="C15" s="21"/>
      <c r="D15" s="21" t="s">
        <v>44</v>
      </c>
      <c r="E15" s="22">
        <v>489186074.31</v>
      </c>
      <c r="F15" s="22">
        <v>479090312.13</v>
      </c>
      <c r="G15" s="22">
        <v>64008.76</v>
      </c>
      <c r="H15" s="22">
        <v>8042495.04</v>
      </c>
      <c r="I15" s="22">
        <v>14357303.300000001</v>
      </c>
      <c r="J15" s="22">
        <v>44075670.109999999</v>
      </c>
      <c r="K15" s="22">
        <v>2737563.71</v>
      </c>
      <c r="L15" s="22">
        <v>30160252.420000002</v>
      </c>
      <c r="M15" s="22">
        <v>137201.82</v>
      </c>
      <c r="N15" s="22">
        <v>315604.02</v>
      </c>
      <c r="O15" s="22">
        <v>0</v>
      </c>
      <c r="P15" s="22">
        <v>500732620.83999997</v>
      </c>
      <c r="Q15" s="22">
        <v>500732620.83999997</v>
      </c>
    </row>
    <row r="16" spans="1:17" x14ac:dyDescent="0.2">
      <c r="A16" s="21">
        <v>13</v>
      </c>
      <c r="B16" s="21" t="s">
        <v>45</v>
      </c>
      <c r="C16" s="21"/>
      <c r="D16" s="21" t="s">
        <v>46</v>
      </c>
      <c r="E16" s="22">
        <v>543680585.59000003</v>
      </c>
      <c r="F16" s="22">
        <v>511871979.36000001</v>
      </c>
      <c r="G16" s="22">
        <v>142101.59</v>
      </c>
      <c r="H16" s="22">
        <v>4972143.49</v>
      </c>
      <c r="I16" s="22">
        <v>16925376</v>
      </c>
      <c r="J16" s="22">
        <v>63044025.479999997</v>
      </c>
      <c r="K16" s="22">
        <v>4861140.47</v>
      </c>
      <c r="L16" s="22">
        <v>23803479.600000001</v>
      </c>
      <c r="M16" s="22">
        <v>57653.15</v>
      </c>
      <c r="N16" s="22">
        <v>255399.17</v>
      </c>
      <c r="O16" s="22">
        <v>0</v>
      </c>
      <c r="P16" s="22">
        <v>555829269.55999994</v>
      </c>
      <c r="Q16" s="22">
        <v>555829269.55999994</v>
      </c>
    </row>
    <row r="17" spans="1:17" x14ac:dyDescent="0.2">
      <c r="A17" s="21">
        <v>14</v>
      </c>
      <c r="B17" s="21" t="s">
        <v>47</v>
      </c>
      <c r="C17" s="21"/>
      <c r="D17" s="21" t="s">
        <v>48</v>
      </c>
      <c r="E17" s="22">
        <v>24394306.399999999</v>
      </c>
      <c r="F17" s="22">
        <v>23994023.379999999</v>
      </c>
      <c r="G17" s="22">
        <v>0</v>
      </c>
      <c r="H17" s="22">
        <v>40278.71</v>
      </c>
      <c r="I17" s="22">
        <v>727977.04</v>
      </c>
      <c r="J17" s="22">
        <v>1931809.09</v>
      </c>
      <c r="K17" s="22">
        <v>10014.81</v>
      </c>
      <c r="L17" s="22">
        <v>754380.24</v>
      </c>
      <c r="M17" s="22">
        <v>20810.47</v>
      </c>
      <c r="N17" s="22">
        <v>120272.78</v>
      </c>
      <c r="O17" s="22">
        <v>0</v>
      </c>
      <c r="P17" s="22">
        <v>25091458.16</v>
      </c>
      <c r="Q17" s="22">
        <v>25091458.16</v>
      </c>
    </row>
    <row r="18" spans="1:17" x14ac:dyDescent="0.2">
      <c r="A18" s="21">
        <v>15</v>
      </c>
      <c r="B18" s="21" t="s">
        <v>49</v>
      </c>
      <c r="C18" s="21"/>
      <c r="D18" s="21" t="s">
        <v>50</v>
      </c>
      <c r="E18" s="22">
        <v>820071961.16999996</v>
      </c>
      <c r="F18" s="22">
        <v>743882101.89999998</v>
      </c>
      <c r="G18" s="22">
        <v>546668.21</v>
      </c>
      <c r="H18" s="22">
        <v>37224938.549999997</v>
      </c>
      <c r="I18" s="22">
        <v>24466953.379999999</v>
      </c>
      <c r="J18" s="22">
        <v>80520754.209999993</v>
      </c>
      <c r="K18" s="22">
        <v>2489650.2999999998</v>
      </c>
      <c r="L18" s="22">
        <v>18813341.77</v>
      </c>
      <c r="M18" s="22">
        <v>104569.11</v>
      </c>
      <c r="N18" s="22">
        <v>323089.53999999998</v>
      </c>
      <c r="O18" s="22">
        <v>0</v>
      </c>
      <c r="P18" s="22">
        <v>842491363.35000002</v>
      </c>
      <c r="Q18" s="22">
        <v>842491363.35000002</v>
      </c>
    </row>
    <row r="19" spans="1:17" x14ac:dyDescent="0.2">
      <c r="A19" s="21">
        <v>16</v>
      </c>
      <c r="B19" s="21" t="s">
        <v>66</v>
      </c>
      <c r="C19" s="21"/>
      <c r="D19" s="21" t="s">
        <v>53</v>
      </c>
      <c r="E19" s="22">
        <v>455249977.66000003</v>
      </c>
      <c r="F19" s="22">
        <v>462359125.63999999</v>
      </c>
      <c r="G19" s="22">
        <v>101412.06</v>
      </c>
      <c r="H19" s="22">
        <v>2256511.59</v>
      </c>
      <c r="I19" s="22">
        <v>11489705.439999999</v>
      </c>
      <c r="J19" s="22">
        <v>31707168.289999999</v>
      </c>
      <c r="K19" s="22">
        <v>875066.02</v>
      </c>
      <c r="L19" s="22">
        <v>30157398.18</v>
      </c>
      <c r="M19" s="22">
        <v>134927.09</v>
      </c>
      <c r="N19" s="22">
        <v>334305.28999999998</v>
      </c>
      <c r="O19" s="22">
        <v>0</v>
      </c>
      <c r="P19" s="22">
        <v>465831102.05000001</v>
      </c>
      <c r="Q19" s="22">
        <v>465831102.05000001</v>
      </c>
    </row>
    <row r="20" spans="1:17" x14ac:dyDescent="0.2">
      <c r="A20" s="21">
        <v>17</v>
      </c>
      <c r="B20" s="21" t="s">
        <v>51</v>
      </c>
      <c r="C20" s="21"/>
      <c r="D20" s="21" t="s">
        <v>52</v>
      </c>
      <c r="E20" s="22">
        <v>234307577.05000001</v>
      </c>
      <c r="F20" s="22">
        <v>226083094.31</v>
      </c>
      <c r="G20" s="22">
        <v>5314.92</v>
      </c>
      <c r="H20" s="22">
        <v>451345.08</v>
      </c>
      <c r="I20" s="22">
        <v>8467266.0299999993</v>
      </c>
      <c r="J20" s="22">
        <v>24359831.66</v>
      </c>
      <c r="K20" s="22">
        <v>450107.95</v>
      </c>
      <c r="L20" s="22">
        <v>8285648.71</v>
      </c>
      <c r="M20" s="22">
        <v>115768.35</v>
      </c>
      <c r="N20" s="22">
        <v>394340.64</v>
      </c>
      <c r="O20" s="22">
        <v>0</v>
      </c>
      <c r="P20" s="22">
        <v>242214281.69999999</v>
      </c>
      <c r="Q20" s="22">
        <v>242214281.69999999</v>
      </c>
    </row>
    <row r="21" spans="1:17" x14ac:dyDescent="0.2">
      <c r="A21" s="21">
        <v>18</v>
      </c>
      <c r="B21" s="21" t="s">
        <v>54</v>
      </c>
      <c r="C21" s="21"/>
      <c r="D21" s="21" t="s">
        <v>55</v>
      </c>
      <c r="E21" s="22">
        <v>1086776280.25</v>
      </c>
      <c r="F21" s="22">
        <v>1064002073.1</v>
      </c>
      <c r="G21" s="22">
        <v>131827.48000000001</v>
      </c>
      <c r="H21" s="22">
        <v>1543169.37</v>
      </c>
      <c r="I21" s="22">
        <v>34190707.909999996</v>
      </c>
      <c r="J21" s="22">
        <v>100458979.87</v>
      </c>
      <c r="K21" s="22">
        <v>5159472.7699999996</v>
      </c>
      <c r="L21" s="22">
        <v>49490279.289999999</v>
      </c>
      <c r="M21" s="22">
        <v>144547.09</v>
      </c>
      <c r="N21" s="22">
        <v>719147.27</v>
      </c>
      <c r="O21" s="22">
        <v>0</v>
      </c>
      <c r="P21" s="22">
        <v>1115794795.78</v>
      </c>
      <c r="Q21" s="22">
        <v>1115794795.78</v>
      </c>
    </row>
    <row r="22" spans="1:17" x14ac:dyDescent="0.2">
      <c r="A22" s="21">
        <v>19</v>
      </c>
      <c r="B22" s="21" t="s">
        <v>56</v>
      </c>
      <c r="C22" s="21"/>
      <c r="D22" s="21" t="s">
        <v>57</v>
      </c>
      <c r="E22" s="22">
        <v>170899113.22999999</v>
      </c>
      <c r="F22" s="22">
        <v>165311120.47</v>
      </c>
      <c r="G22" s="22">
        <v>42764.77</v>
      </c>
      <c r="H22" s="22">
        <v>2677447.62</v>
      </c>
      <c r="I22" s="22">
        <v>8388634.8200000003</v>
      </c>
      <c r="J22" s="22">
        <v>20797911.41</v>
      </c>
      <c r="K22" s="22">
        <v>646762.64</v>
      </c>
      <c r="L22" s="22">
        <v>9954665.9499999993</v>
      </c>
      <c r="M22" s="22">
        <v>154084.76999999999</v>
      </c>
      <c r="N22" s="22">
        <v>302148.14</v>
      </c>
      <c r="O22" s="22">
        <v>0</v>
      </c>
      <c r="P22" s="22">
        <v>178529665.41</v>
      </c>
      <c r="Q22" s="22">
        <v>178529665.41</v>
      </c>
    </row>
    <row r="23" spans="1:17" x14ac:dyDescent="0.2">
      <c r="A23" s="21">
        <v>20</v>
      </c>
      <c r="B23" s="21" t="s">
        <v>58</v>
      </c>
      <c r="C23" s="21"/>
      <c r="D23" s="21" t="s">
        <v>59</v>
      </c>
      <c r="E23" s="22">
        <v>2229408411.1999998</v>
      </c>
      <c r="F23" s="22">
        <v>2456662004.1199999</v>
      </c>
      <c r="G23" s="22">
        <v>557354.28</v>
      </c>
      <c r="H23" s="22">
        <v>6501517.7599999998</v>
      </c>
      <c r="I23" s="22">
        <v>43758025.450000003</v>
      </c>
      <c r="J23" s="22">
        <v>177247256.72999999</v>
      </c>
      <c r="K23" s="22">
        <v>7336545.5499999998</v>
      </c>
      <c r="L23" s="22">
        <v>373359485.5</v>
      </c>
      <c r="M23" s="22">
        <v>390302.91</v>
      </c>
      <c r="N23" s="22">
        <v>1054350.6399999999</v>
      </c>
      <c r="O23" s="22">
        <v>0</v>
      </c>
      <c r="P23" s="22">
        <v>2265996942.4699998</v>
      </c>
      <c r="Q23" s="22">
        <v>2265996942.4699998</v>
      </c>
    </row>
    <row r="24" spans="1:17" x14ac:dyDescent="0.2">
      <c r="A24" s="21">
        <v>21</v>
      </c>
      <c r="B24" s="21" t="s">
        <v>60</v>
      </c>
      <c r="C24" s="21"/>
      <c r="D24" s="21" t="s">
        <v>61</v>
      </c>
      <c r="E24" s="22">
        <v>9221813493.8199997</v>
      </c>
      <c r="F24" s="22">
        <v>8661730193.7900009</v>
      </c>
      <c r="G24" s="22">
        <v>3267837.96</v>
      </c>
      <c r="H24" s="22">
        <v>80481697.849999994</v>
      </c>
      <c r="I24" s="22">
        <v>288302800.88</v>
      </c>
      <c r="J24" s="22">
        <v>966622600.11000001</v>
      </c>
      <c r="K24" s="22">
        <v>21685120.120000001</v>
      </c>
      <c r="L24" s="22">
        <v>212586023.68000001</v>
      </c>
      <c r="M24" s="22">
        <v>1093393.7</v>
      </c>
      <c r="N24" s="22">
        <v>5642849.2300000004</v>
      </c>
      <c r="O24" s="22">
        <v>0</v>
      </c>
      <c r="P24" s="22">
        <v>9490605618.8400002</v>
      </c>
      <c r="Q24" s="22">
        <v>9490605618.8400002</v>
      </c>
    </row>
    <row r="25" spans="1:17" x14ac:dyDescent="0.2">
      <c r="A25" s="21">
        <v>22</v>
      </c>
      <c r="B25" s="21" t="s">
        <v>62</v>
      </c>
      <c r="C25" s="21"/>
      <c r="D25" s="21" t="s">
        <v>63</v>
      </c>
      <c r="E25" s="22">
        <v>2883144842.0900002</v>
      </c>
      <c r="F25" s="22">
        <v>2800839280.5799999</v>
      </c>
      <c r="G25" s="22">
        <v>2529615.13</v>
      </c>
      <c r="H25" s="22">
        <v>44922499.840000004</v>
      </c>
      <c r="I25" s="22">
        <v>92981553.079999998</v>
      </c>
      <c r="J25" s="22">
        <v>231144245.5</v>
      </c>
      <c r="K25" s="22">
        <v>16336126.67</v>
      </c>
      <c r="L25" s="22">
        <v>113212062.06999999</v>
      </c>
      <c r="M25" s="22">
        <v>777169.57</v>
      </c>
      <c r="N25" s="22">
        <v>2151249.79</v>
      </c>
      <c r="O25" s="22">
        <v>0</v>
      </c>
      <c r="P25" s="22">
        <v>2961542714.0599999</v>
      </c>
      <c r="Q25" s="22">
        <v>2961542714.0599999</v>
      </c>
    </row>
    <row r="26" spans="1:17" x14ac:dyDescent="0.2">
      <c r="A26" s="21">
        <v>23</v>
      </c>
      <c r="B26" s="21" t="s">
        <v>64</v>
      </c>
      <c r="C26" s="21"/>
      <c r="D26" s="21" t="s">
        <v>65</v>
      </c>
      <c r="E26" s="22">
        <v>5026141180.46</v>
      </c>
      <c r="F26" s="22">
        <v>4721697379.04</v>
      </c>
      <c r="G26" s="22">
        <v>836132.65</v>
      </c>
      <c r="H26" s="22">
        <v>20696292.489999998</v>
      </c>
      <c r="I26" s="22">
        <v>209101762.50999999</v>
      </c>
      <c r="J26" s="22">
        <v>661047898.32000005</v>
      </c>
      <c r="K26" s="22">
        <v>11091373.390000001</v>
      </c>
      <c r="L26" s="22">
        <v>176403636.25</v>
      </c>
      <c r="M26" s="22">
        <v>781253.14</v>
      </c>
      <c r="N26" s="22">
        <v>2831484.51</v>
      </c>
      <c r="O26" s="22">
        <v>0</v>
      </c>
      <c r="P26" s="22">
        <v>5224206449.0900002</v>
      </c>
      <c r="Q26" s="22">
        <v>5224206449.0900002</v>
      </c>
    </row>
    <row r="27" spans="1:17" s="6" customFormat="1" ht="12.75" customHeight="1" x14ac:dyDescent="0.15">
      <c r="A27" s="23"/>
      <c r="B27" s="26" t="s">
        <v>13</v>
      </c>
      <c r="C27" s="27"/>
      <c r="D27" s="28"/>
      <c r="E27" s="22">
        <f>SUM(E4:E26)</f>
        <v>1800719685545.6501</v>
      </c>
      <c r="F27" s="22">
        <f t="shared" ref="F27:Q27" si="0">SUM(F4:F26)</f>
        <v>1781792235256.0803</v>
      </c>
      <c r="G27" s="22">
        <f t="shared" si="0"/>
        <v>918088446.86999989</v>
      </c>
      <c r="H27" s="22">
        <f t="shared" si="0"/>
        <v>10342226341.980001</v>
      </c>
      <c r="I27" s="22">
        <f t="shared" si="0"/>
        <v>37431581457.200005</v>
      </c>
      <c r="J27" s="22">
        <f t="shared" si="0"/>
        <v>112321196832.73</v>
      </c>
      <c r="K27" s="22">
        <f t="shared" si="0"/>
        <v>6251539959.1900034</v>
      </c>
      <c r="L27" s="22">
        <f t="shared" si="0"/>
        <v>71266387838.240005</v>
      </c>
      <c r="M27" s="22">
        <f t="shared" si="0"/>
        <v>184979147.75999996</v>
      </c>
      <c r="N27" s="22">
        <f t="shared" si="0"/>
        <v>556434249.77999973</v>
      </c>
      <c r="O27" s="22">
        <f t="shared" si="0"/>
        <v>0</v>
      </c>
      <c r="P27" s="22">
        <f t="shared" si="0"/>
        <v>1832632836342.7703</v>
      </c>
      <c r="Q27" s="22">
        <f t="shared" si="0"/>
        <v>1832632836342.7703</v>
      </c>
    </row>
    <row r="28" spans="1:17" s="10" customFormat="1" ht="12.75" x14ac:dyDescent="0.15">
      <c r="A28" s="23"/>
      <c r="B28" s="26" t="s">
        <v>16</v>
      </c>
      <c r="C28" s="27"/>
      <c r="D28" s="28"/>
      <c r="E28" s="22">
        <f>E27-E12-E13</f>
        <v>35124522186.30014</v>
      </c>
      <c r="F28" s="22">
        <f t="shared" ref="F28:Q28" si="1">F27-F12-F13</f>
        <v>33913739904.180214</v>
      </c>
      <c r="G28" s="22">
        <f t="shared" si="1"/>
        <v>10854256.87999991</v>
      </c>
      <c r="H28" s="22">
        <f t="shared" si="1"/>
        <v>351838736.24000096</v>
      </c>
      <c r="I28" s="22">
        <f t="shared" si="1"/>
        <v>1124242013.7000046</v>
      </c>
      <c r="J28" s="22">
        <f t="shared" si="1"/>
        <v>3444525600.860002</v>
      </c>
      <c r="K28" s="22">
        <f t="shared" si="1"/>
        <v>104972931.00000331</v>
      </c>
      <c r="L28" s="22">
        <f t="shared" si="1"/>
        <v>1540052630.5500045</v>
      </c>
      <c r="M28" s="22">
        <f t="shared" si="1"/>
        <v>6650180.1299999608</v>
      </c>
      <c r="N28" s="22">
        <f t="shared" si="1"/>
        <v>22056264.979999714</v>
      </c>
      <c r="O28" s="22">
        <f t="shared" si="1"/>
        <v>0</v>
      </c>
      <c r="P28" s="22">
        <f t="shared" si="1"/>
        <v>36147995345.750275</v>
      </c>
      <c r="Q28" s="22">
        <f t="shared" si="1"/>
        <v>36147995345.750275</v>
      </c>
    </row>
    <row r="29" spans="1:17" x14ac:dyDescent="0.2">
      <c r="A29" s="11"/>
      <c r="B29" s="12"/>
      <c r="C29" s="12"/>
      <c r="D29" s="13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7" x14ac:dyDescent="0.2">
      <c r="A30" s="11"/>
      <c r="B30" s="12"/>
      <c r="C30" s="12"/>
      <c r="D30" s="1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7" s="7" customFormat="1" ht="13.5" customHeight="1" x14ac:dyDescent="0.2">
      <c r="A31" s="4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s="15" customFormat="1" ht="15.75" x14ac:dyDescent="0.25">
      <c r="A32" s="14"/>
      <c r="C32" s="16"/>
      <c r="E32" s="17"/>
      <c r="G32" s="16"/>
      <c r="H32" s="16"/>
      <c r="I32" s="16"/>
      <c r="J32" s="16"/>
      <c r="K32" s="16"/>
      <c r="L32" s="16"/>
      <c r="M32" s="16"/>
      <c r="N32" s="16"/>
    </row>
    <row r="33" spans="1:17" s="15" customFormat="1" ht="16.5" customHeight="1" x14ac:dyDescent="0.25">
      <c r="A33" s="14"/>
    </row>
    <row r="35" spans="1:17" x14ac:dyDescent="0.2"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"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"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x14ac:dyDescent="0.2">
      <c r="I39" s="8"/>
    </row>
  </sheetData>
  <sheetProtection formatCells="0" formatColumns="0" formatRows="0" insertColumns="0" insertRows="0" insertHyperlinks="0" deleteColumns="0" deleteRows="0" sort="0" autoFilter="0" pivotTables="0"/>
  <customSheetViews>
    <customSheetView guid="{59CD8DAF-6C1D-4005-9E3B-D39989756690}" showPageBreaks="1" view="pageLayout">
      <selection activeCell="I5" sqref="I5"/>
    </customSheetView>
  </customSheetViews>
  <mergeCells count="13">
    <mergeCell ref="P2:Q2"/>
    <mergeCell ref="A2:A3"/>
    <mergeCell ref="B2:B3"/>
    <mergeCell ref="D2:D3"/>
    <mergeCell ref="E2:F2"/>
    <mergeCell ref="G2:H2"/>
    <mergeCell ref="I2:J2"/>
    <mergeCell ref="B27:D27"/>
    <mergeCell ref="B28:D28"/>
    <mergeCell ref="A1:O1"/>
    <mergeCell ref="K2:L2"/>
    <mergeCell ref="M2:N2"/>
    <mergeCell ref="O2:O3"/>
  </mergeCells>
  <conditionalFormatting sqref="E4:Q4">
    <cfRule type="cellIs" dxfId="43" priority="77" stopIfTrue="1" operator="greaterThan">
      <formula>0</formula>
    </cfRule>
    <cfRule type="cellIs" dxfId="42" priority="78" stopIfTrue="1" operator="lessThan">
      <formula>0</formula>
    </cfRule>
  </conditionalFormatting>
  <conditionalFormatting sqref="E5:Q5">
    <cfRule type="cellIs" dxfId="41" priority="75" stopIfTrue="1" operator="greaterThan">
      <formula>0</formula>
    </cfRule>
    <cfRule type="cellIs" dxfId="40" priority="76" stopIfTrue="1" operator="lessThan">
      <formula>0</formula>
    </cfRule>
  </conditionalFormatting>
  <conditionalFormatting sqref="E6:Q6">
    <cfRule type="cellIs" dxfId="39" priority="73" stopIfTrue="1" operator="greaterThan">
      <formula>0</formula>
    </cfRule>
    <cfRule type="cellIs" dxfId="38" priority="74" stopIfTrue="1" operator="lessThan">
      <formula>0</formula>
    </cfRule>
  </conditionalFormatting>
  <conditionalFormatting sqref="E7:Q7">
    <cfRule type="cellIs" dxfId="37" priority="71" stopIfTrue="1" operator="greaterThan">
      <formula>0</formula>
    </cfRule>
    <cfRule type="cellIs" dxfId="36" priority="72" stopIfTrue="1" operator="lessThan">
      <formula>0</formula>
    </cfRule>
  </conditionalFormatting>
  <conditionalFormatting sqref="E8:Q8">
    <cfRule type="cellIs" dxfId="35" priority="69" stopIfTrue="1" operator="greaterThan">
      <formula>0</formula>
    </cfRule>
    <cfRule type="cellIs" dxfId="34" priority="70" stopIfTrue="1" operator="lessThan">
      <formula>0</formula>
    </cfRule>
  </conditionalFormatting>
  <conditionalFormatting sqref="E9:Q9">
    <cfRule type="cellIs" dxfId="33" priority="67" stopIfTrue="1" operator="greaterThan">
      <formula>0</formula>
    </cfRule>
    <cfRule type="cellIs" dxfId="32" priority="68" stopIfTrue="1" operator="lessThan">
      <formula>0</formula>
    </cfRule>
  </conditionalFormatting>
  <conditionalFormatting sqref="E10:Q10">
    <cfRule type="cellIs" dxfId="31" priority="65" stopIfTrue="1" operator="greaterThan">
      <formula>0</formula>
    </cfRule>
    <cfRule type="cellIs" dxfId="30" priority="66" stopIfTrue="1" operator="lessThan">
      <formula>0</formula>
    </cfRule>
  </conditionalFormatting>
  <conditionalFormatting sqref="E11:Q11">
    <cfRule type="cellIs" dxfId="29" priority="63" stopIfTrue="1" operator="greaterThan">
      <formula>0</formula>
    </cfRule>
    <cfRule type="cellIs" dxfId="28" priority="64" stopIfTrue="1" operator="lessThan">
      <formula>0</formula>
    </cfRule>
  </conditionalFormatting>
  <conditionalFormatting sqref="E12:Q12">
    <cfRule type="cellIs" dxfId="27" priority="61" stopIfTrue="1" operator="greaterThan">
      <formula>0</formula>
    </cfRule>
    <cfRule type="cellIs" dxfId="26" priority="62" stopIfTrue="1" operator="lessThan">
      <formula>0</formula>
    </cfRule>
  </conditionalFormatting>
  <conditionalFormatting sqref="E13:Q14">
    <cfRule type="cellIs" dxfId="25" priority="59" stopIfTrue="1" operator="greaterThan">
      <formula>0</formula>
    </cfRule>
    <cfRule type="cellIs" dxfId="24" priority="60" stopIfTrue="1" operator="lessThan">
      <formula>0</formula>
    </cfRule>
  </conditionalFormatting>
  <conditionalFormatting sqref="E15:Q15">
    <cfRule type="cellIs" dxfId="23" priority="55" stopIfTrue="1" operator="greaterThan">
      <formula>0</formula>
    </cfRule>
    <cfRule type="cellIs" dxfId="22" priority="56" stopIfTrue="1" operator="lessThan">
      <formula>0</formula>
    </cfRule>
  </conditionalFormatting>
  <conditionalFormatting sqref="E16:Q16">
    <cfRule type="cellIs" dxfId="21" priority="53" stopIfTrue="1" operator="greaterThan">
      <formula>0</formula>
    </cfRule>
    <cfRule type="cellIs" dxfId="20" priority="54" stopIfTrue="1" operator="lessThan">
      <formula>0</formula>
    </cfRule>
  </conditionalFormatting>
  <conditionalFormatting sqref="E17:Q17">
    <cfRule type="cellIs" dxfId="19" priority="51" stopIfTrue="1" operator="greaterThan">
      <formula>0</formula>
    </cfRule>
    <cfRule type="cellIs" dxfId="18" priority="52" stopIfTrue="1" operator="lessThan">
      <formula>0</formula>
    </cfRule>
  </conditionalFormatting>
  <conditionalFormatting sqref="E18:Q18">
    <cfRule type="cellIs" dxfId="17" priority="49" stopIfTrue="1" operator="greaterThan">
      <formula>0</formula>
    </cfRule>
    <cfRule type="cellIs" dxfId="16" priority="50" stopIfTrue="1" operator="lessThan">
      <formula>0</formula>
    </cfRule>
  </conditionalFormatting>
  <conditionalFormatting sqref="E19:Q19">
    <cfRule type="cellIs" dxfId="15" priority="47" stopIfTrue="1" operator="greaterThan">
      <formula>0</formula>
    </cfRule>
    <cfRule type="cellIs" dxfId="14" priority="48" stopIfTrue="1" operator="lessThan">
      <formula>0</formula>
    </cfRule>
  </conditionalFormatting>
  <conditionalFormatting sqref="E20:Q20">
    <cfRule type="cellIs" dxfId="13" priority="45" stopIfTrue="1" operator="greaterThan">
      <formula>0</formula>
    </cfRule>
    <cfRule type="cellIs" dxfId="12" priority="46" stopIfTrue="1" operator="lessThan">
      <formula>0</formula>
    </cfRule>
  </conditionalFormatting>
  <conditionalFormatting sqref="E21:Q21">
    <cfRule type="cellIs" dxfId="11" priority="43" stopIfTrue="1" operator="greaterThan">
      <formula>0</formula>
    </cfRule>
    <cfRule type="cellIs" dxfId="10" priority="44" stopIfTrue="1" operator="lessThan">
      <formula>0</formula>
    </cfRule>
  </conditionalFormatting>
  <conditionalFormatting sqref="E22:Q22">
    <cfRule type="cellIs" dxfId="9" priority="41" stopIfTrue="1" operator="greaterThan">
      <formula>0</formula>
    </cfRule>
    <cfRule type="cellIs" dxfId="8" priority="42" stopIfTrue="1" operator="lessThan">
      <formula>0</formula>
    </cfRule>
  </conditionalFormatting>
  <conditionalFormatting sqref="E23:Q23">
    <cfRule type="cellIs" dxfId="7" priority="39" stopIfTrue="1" operator="greaterThan">
      <formula>0</formula>
    </cfRule>
    <cfRule type="cellIs" dxfId="6" priority="40" stopIfTrue="1" operator="lessThan">
      <formula>0</formula>
    </cfRule>
  </conditionalFormatting>
  <conditionalFormatting sqref="E24:Q24">
    <cfRule type="cellIs" dxfId="5" priority="37" stopIfTrue="1" operator="greaterThan">
      <formula>0</formula>
    </cfRule>
    <cfRule type="cellIs" dxfId="4" priority="38" stopIfTrue="1" operator="lessThan">
      <formula>0</formula>
    </cfRule>
  </conditionalFormatting>
  <conditionalFormatting sqref="E25:Q25">
    <cfRule type="cellIs" dxfId="3" priority="35" stopIfTrue="1" operator="greaterThan">
      <formula>0</formula>
    </cfRule>
    <cfRule type="cellIs" dxfId="2" priority="36" stopIfTrue="1" operator="lessThan">
      <formula>0</formula>
    </cfRule>
  </conditionalFormatting>
  <conditionalFormatting sqref="E26:Q26">
    <cfRule type="cellIs" dxfId="1" priority="33" stopIfTrue="1" operator="greaterThan">
      <formula>0</formula>
    </cfRule>
    <cfRule type="cellIs" dxfId="0" priority="34" stopIfTrue="1" operator="lessThan">
      <formula>0</formula>
    </cfRule>
  </conditionalFormatting>
  <pageMargins left="0.31496062992125984" right="0" top="0.74803149606299213" bottom="0.74803149606299213" header="0.31496062992125984" footer="0.31496062992125984"/>
  <pageSetup paperSize="8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ПФР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Кондратьева Ольга Геннадьевна</dc:creator>
  <cp:lastModifiedBy>Емельянова Екатерина Валерьевна</cp:lastModifiedBy>
  <cp:lastPrinted>2019-10-22T11:49:13Z</cp:lastPrinted>
  <dcterms:created xsi:type="dcterms:W3CDTF">2004-04-14T14:07:04Z</dcterms:created>
  <dcterms:modified xsi:type="dcterms:W3CDTF">2019-10-22T11:49:14Z</dcterms:modified>
</cp:coreProperties>
</file>