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5865" windowWidth="19230" windowHeight="5925" tabRatio="726"/>
  </bookViews>
  <sheets>
    <sheet name="4 кв. 2013" sheetId="6" r:id="rId1"/>
  </sheets>
  <definedNames>
    <definedName name="_xlnm._FilterDatabase" localSheetId="0" hidden="1">'4 кв. 2013'!$B$4:$D$6</definedName>
    <definedName name="Data">'4 кв. 2013'!#REF!</definedName>
    <definedName name="Delete1">'4 кв. 2013'!#REF!</definedName>
    <definedName name="Delete2">'4 кв. 2013'!#REF!</definedName>
    <definedName name="Title">'4 кв. 2013'!$I$2</definedName>
    <definedName name="Total">'4 кв. 2013'!#REF!</definedName>
    <definedName name="WOGUK">'4 кв. 2013'!#REF!</definedName>
    <definedName name="_xlnm.Print_Titles" localSheetId="0">'4 кв. 2013'!$A:$D,'4 кв. 2013'!$4:$7</definedName>
    <definedName name="_xlnm.Print_Area" localSheetId="0">'4 кв. 2013'!$A$1:$BA$54</definedName>
  </definedNames>
  <calcPr calcId="145621"/>
</workbook>
</file>

<file path=xl/calcChain.xml><?xml version="1.0" encoding="utf-8"?>
<calcChain xmlns="http://schemas.openxmlformats.org/spreadsheetml/2006/main">
  <c r="N48" i="6" l="1"/>
  <c r="N49" i="6"/>
</calcChain>
</file>

<file path=xl/sharedStrings.xml><?xml version="1.0" encoding="utf-8"?>
<sst xmlns="http://schemas.openxmlformats.org/spreadsheetml/2006/main" count="220" uniqueCount="138">
  <si>
    <t>за квартал</t>
  </si>
  <si>
    <t>№ п/п</t>
  </si>
  <si>
    <t>с начала года</t>
  </si>
  <si>
    <t>всего</t>
  </si>
  <si>
    <t>финансовый результат от реализации активов</t>
  </si>
  <si>
    <t>дивиденды, проценты по ц/б</t>
  </si>
  <si>
    <t>финансовый результат от переоценки активов</t>
  </si>
  <si>
    <t>другие виды доходов</t>
  </si>
  <si>
    <t>проценты по депозитам, средствам на счетах</t>
  </si>
  <si>
    <t>номер договора ДУ</t>
  </si>
  <si>
    <t>вознаграждение</t>
  </si>
  <si>
    <t>оплата услуг спец.депозитария</t>
  </si>
  <si>
    <t>оплата услуг проф.участников рынка ц/б</t>
  </si>
  <si>
    <t>оплата услуг аудитора</t>
  </si>
  <si>
    <t>расходы на обязательное страхование</t>
  </si>
  <si>
    <t>оплата прочих услуг</t>
  </si>
  <si>
    <t>расходы по инвестированию</t>
  </si>
  <si>
    <t>сумма вновь переданных СПН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</si>
  <si>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</si>
  <si>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</si>
  <si>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</si>
  <si>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</si>
  <si>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</si>
  <si>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</si>
  <si>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</si>
  <si>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</si>
  <si>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</si>
  <si>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</si>
  <si>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</si>
  <si>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</si>
  <si>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предельные</t>
  </si>
  <si>
    <t>фактические</t>
  </si>
  <si>
    <t>экономия/ перерасход</t>
  </si>
  <si>
    <t>предельная</t>
  </si>
  <si>
    <t>фактическая</t>
  </si>
  <si>
    <t>доход</t>
  </si>
  <si>
    <t>сумма</t>
  </si>
  <si>
    <t>отношение к средней СЧА</t>
  </si>
  <si>
    <t>отношение к сумме дохода</t>
  </si>
  <si>
    <t>руб.</t>
  </si>
  <si>
    <t>расшифровка расходов по инвестированию</t>
  </si>
  <si>
    <t>%</t>
  </si>
  <si>
    <t>показатели величин доходов, расходов и вознаграждения</t>
  </si>
  <si>
    <t>ИТОГО</t>
  </si>
  <si>
    <t>Данные отчетов управляющих компаний о доходах от инвестирования средств пенсионных накоплений</t>
  </si>
  <si>
    <t>в т.ч. без ГУК</t>
  </si>
  <si>
    <t>средняя СЧА без учета вновь переданных</t>
  </si>
  <si>
    <t>Наименование инвестиционного портфеля</t>
  </si>
  <si>
    <t>(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</si>
  <si>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</si>
  <si>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</si>
  <si>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</si>
  <si>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</si>
  <si>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</si>
  <si>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</si>
  <si>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</si>
  <si>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</si>
  <si>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</si>
  <si>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</si>
  <si>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</si>
  <si>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</si>
  <si>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</si>
  <si>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</si>
  <si>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</si>
  <si>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</si>
  <si>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</si>
  <si>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</si>
  <si>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</si>
  <si>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</si>
  <si>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</si>
  <si>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</si>
  <si>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</si>
  <si>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</si>
  <si>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</si>
  <si>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</si>
  <si>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</si>
  <si>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</si>
  <si>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</si>
  <si>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</si>
  <si>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</si>
  <si>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</si>
  <si>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</si>
  <si>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</si>
  <si>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</si>
  <si>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</si>
  <si>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</si>
  <si>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</si>
  <si>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</si>
  <si>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</si>
  <si>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</si>
  <si>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</si>
  <si>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</si>
  <si>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</si>
  <si>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</si>
  <si>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</si>
  <si>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</si>
  <si>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</si>
  <si>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</si>
  <si>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</si>
  <si>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</si>
  <si>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ПАЛЛАДА УК</t>
  </si>
  <si>
    <t>22-03У037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</si>
  <si>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</si>
  <si>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</si>
  <si>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</si>
  <si>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</si>
  <si>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</si>
  <si>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</si>
  <si>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</si>
  <si>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</si>
  <si>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</si>
  <si>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</si>
  <si>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</si>
  <si>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</si>
  <si>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</si>
  <si>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</si>
  <si>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</si>
  <si>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</si>
  <si>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ТКБ БНП ПАРИБА ИНВЕСТМЕНТ ПАРТНЕРС УК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</si>
  <si>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</si>
  <si>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</si>
  <si>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</si>
  <si>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</si>
  <si>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</si>
  <si>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</si>
  <si>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</si>
  <si>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УМ УК</t>
  </si>
  <si>
    <t>22-03У040</t>
  </si>
  <si>
    <t>УРАЛСИБ УК</t>
  </si>
  <si>
    <t>22-03У008</t>
  </si>
  <si>
    <t>ФИНАМ МЕНЕДЖМЕНТ УК</t>
  </si>
  <si>
    <t>22-03У063</t>
  </si>
  <si>
    <t xml:space="preserve">            показатели, влияющие на величину расходов и вознаграждения</t>
  </si>
  <si>
    <t xml:space="preserve">                                                                                                                                       расшифровка доходов от инвестирования </t>
  </si>
  <si>
    <t>контроля инвестиционных процессов</t>
  </si>
  <si>
    <t>Е.Н. Блинова</t>
  </si>
  <si>
    <t>Начальник  Департамента организации и</t>
  </si>
  <si>
    <t>IV квартал 2014 года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</si>
</sst>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7"/>
      <name val="Times New Roman CYR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family val="2"/>
      <charset val="204"/>
    </font>
    <font>
      <b/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/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right" vertical="top" wrapText="1"/>
    </xf>
    <xf numFmtId="164" fontId="17" fillId="0" borderId="1" xfId="0" applyNumberFormat="1" applyFont="1" applyBorder="1" applyAlignment="1">
      <alignment vertical="top" wrapText="1"/>
    </xf>
    <xf numFmtId="0" fontId="10" fillId="0" borderId="7" xfId="0" applyFont="1" applyFill="1" applyBorder="1" applyAlignment="1"/>
    <xf numFmtId="0" fontId="10" fillId="0" borderId="0" xfId="0" applyFont="1" applyFill="1" applyAlignment="1"/>
    <xf numFmtId="0" fontId="19" fillId="2" borderId="0" xfId="0" applyFont="1" applyFill="1"/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1" fillId="0" borderId="0" xfId="0" applyFont="1" applyFill="1" applyAlignment="1"/>
    <xf numFmtId="0" fontId="22" fillId="0" borderId="0" xfId="0" applyFont="1"/>
    <xf numFmtId="0" fontId="1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164" fontId="10" fillId="0" borderId="7" xfId="0" applyNumberFormat="1" applyFont="1" applyFill="1" applyBorder="1" applyAlignment="1"/>
    <xf numFmtId="164" fontId="10" fillId="0" borderId="0" xfId="0" applyNumberFormat="1" applyFont="1" applyFill="1" applyAlignment="1"/>
    <xf numFmtId="0" fontId="1" fillId="2" borderId="0" xfId="0" applyFont="1" applyFill="1" applyAlignment="1">
      <alignment horizontal="left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164" fontId="10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Z62"/>
  <sheetViews>
    <sheetView tabSelected="1" view="pageLayout" zoomScaleNormal="115" workbookViewId="0">
      <selection activeCell="B2" sqref="B2"/>
    </sheetView>
  </sheetViews>
  <sheetFormatPr defaultRowHeight="12" x14ac:dyDescent="0.2"/>
  <cols>
    <col min="1" max="1" width="2.85546875" style="3" customWidth="1"/>
    <col min="2" max="2" width="26.28515625" style="1" customWidth="1"/>
    <col min="3" max="3" width="21" style="2" customWidth="1"/>
    <col min="4" max="4" width="8.42578125" style="2" customWidth="1"/>
    <col min="5" max="5" width="14.85546875" style="1" customWidth="1"/>
    <col min="6" max="6" width="13.7109375" style="1" customWidth="1"/>
    <col min="7" max="7" width="14.42578125" style="1" customWidth="1"/>
    <col min="8" max="8" width="13.28515625" style="1" customWidth="1"/>
    <col min="9" max="9" width="13.5703125" style="1" customWidth="1"/>
    <col min="10" max="10" width="13.42578125" style="1" customWidth="1"/>
    <col min="11" max="11" width="15.42578125" style="1" customWidth="1"/>
    <col min="12" max="12" width="9.42578125" style="1" customWidth="1"/>
    <col min="13" max="13" width="13.28515625" style="1" customWidth="1"/>
    <col min="14" max="14" width="9.140625" style="1" customWidth="1"/>
    <col min="15" max="15" width="9" style="1" customWidth="1"/>
    <col min="16" max="16" width="16.85546875" style="1" customWidth="1"/>
    <col min="17" max="17" width="17.7109375" style="1" customWidth="1"/>
    <col min="18" max="18" width="13.42578125" style="1" customWidth="1"/>
    <col min="19" max="19" width="11.140625" style="1" customWidth="1"/>
    <col min="20" max="20" width="14.85546875" style="1" customWidth="1"/>
    <col min="21" max="21" width="13.85546875" style="1" customWidth="1"/>
    <col min="22" max="22" width="13.5703125" style="1" customWidth="1"/>
    <col min="23" max="23" width="15.7109375" style="1" customWidth="1"/>
    <col min="24" max="24" width="12.140625" style="1" customWidth="1"/>
    <col min="25" max="25" width="13.5703125" style="1" customWidth="1"/>
    <col min="26" max="26" width="15.42578125" style="1" customWidth="1"/>
    <col min="27" max="27" width="13.85546875" style="1" customWidth="1"/>
    <col min="28" max="28" width="11.85546875" style="1" customWidth="1"/>
    <col min="29" max="29" width="15.28515625" style="1" customWidth="1"/>
    <col min="30" max="30" width="14.7109375" style="1" customWidth="1"/>
    <col min="31" max="31" width="16.140625" style="1" customWidth="1"/>
    <col min="32" max="32" width="12" style="1" customWidth="1"/>
    <col min="33" max="33" width="14.5703125" style="1" customWidth="1"/>
    <col min="34" max="34" width="14.28515625" style="1" customWidth="1"/>
    <col min="35" max="35" width="14.85546875" style="1" customWidth="1"/>
    <col min="36" max="36" width="14.140625" style="1" customWidth="1"/>
    <col min="37" max="37" width="14.5703125" style="1" customWidth="1"/>
    <col min="38" max="38" width="14.7109375" style="1" customWidth="1"/>
    <col min="39" max="39" width="15.42578125" style="1" customWidth="1"/>
    <col min="40" max="40" width="9.5703125" style="1" customWidth="1"/>
    <col min="41" max="41" width="11.5703125" style="1" customWidth="1"/>
    <col min="42" max="42" width="13.42578125" style="1" customWidth="1"/>
    <col min="43" max="43" width="14.140625" style="1" customWidth="1"/>
    <col min="44" max="44" width="11.85546875" style="1" customWidth="1"/>
    <col min="45" max="45" width="14.28515625" style="1" customWidth="1"/>
    <col min="46" max="46" width="12.85546875" style="1" customWidth="1"/>
    <col min="47" max="47" width="13.140625" style="1" customWidth="1"/>
    <col min="48" max="48" width="10.7109375" style="1" customWidth="1"/>
    <col min="49" max="50" width="11.28515625" style="1" customWidth="1"/>
    <col min="51" max="51" width="12.7109375" style="1" customWidth="1"/>
    <col min="52" max="52" width="9.5703125" style="1" customWidth="1"/>
    <col min="53" max="53" width="9.7109375" style="1" customWidth="1"/>
    <col min="54" max="16384" width="9.140625" style="1"/>
  </cols>
  <sheetData>
    <row r="1" spans="1:104" s="2" customFormat="1" x14ac:dyDescent="0.2">
      <c r="A1" s="8"/>
      <c r="B1" s="9"/>
      <c r="C1" s="9"/>
      <c r="D1" s="9"/>
      <c r="E1" s="62" t="s">
        <v>44</v>
      </c>
      <c r="F1" s="62"/>
      <c r="G1" s="62"/>
      <c r="H1" s="62"/>
      <c r="I1" s="62"/>
      <c r="J1" s="62"/>
      <c r="K1" s="62"/>
      <c r="L1" s="62"/>
      <c r="M1" s="62"/>
      <c r="N1" s="62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104" s="2" customFormat="1" ht="12" customHeight="1" x14ac:dyDescent="0.2">
      <c r="A2" s="8"/>
      <c r="B2" s="9"/>
      <c r="C2" s="9"/>
      <c r="D2" s="9"/>
      <c r="E2" s="10"/>
      <c r="F2" s="9"/>
      <c r="G2" s="9"/>
      <c r="H2" s="11" t="s">
        <v>48</v>
      </c>
      <c r="I2" s="34" t="s">
        <v>137</v>
      </c>
      <c r="J2" s="9"/>
      <c r="K2" s="12"/>
      <c r="L2" s="9"/>
      <c r="M2" s="9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104" ht="3.75" customHeight="1" x14ac:dyDescent="0.2">
      <c r="A3" s="8"/>
      <c r="B3" s="14"/>
      <c r="C3" s="9"/>
      <c r="D3" s="9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104" s="5" customFormat="1" ht="9.75" customHeight="1" x14ac:dyDescent="0.2">
      <c r="A4" s="63" t="s">
        <v>1</v>
      </c>
      <c r="B4" s="63" t="s">
        <v>49</v>
      </c>
      <c r="C4" s="63" t="s">
        <v>47</v>
      </c>
      <c r="D4" s="63" t="s">
        <v>9</v>
      </c>
      <c r="E4" s="55" t="s">
        <v>42</v>
      </c>
      <c r="F4" s="56"/>
      <c r="G4" s="56"/>
      <c r="H4" s="56"/>
      <c r="I4" s="56"/>
      <c r="J4" s="56"/>
      <c r="K4" s="56"/>
      <c r="L4" s="56"/>
      <c r="M4" s="56"/>
      <c r="N4" s="56"/>
      <c r="O4" s="57"/>
      <c r="P4" s="55" t="s">
        <v>132</v>
      </c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65" t="s">
        <v>133</v>
      </c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7"/>
      <c r="AP4" s="58" t="s">
        <v>40</v>
      </c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</row>
    <row r="5" spans="1:104" s="4" customFormat="1" ht="19.5" customHeight="1" x14ac:dyDescent="0.2">
      <c r="A5" s="63"/>
      <c r="B5" s="63"/>
      <c r="C5" s="63"/>
      <c r="D5" s="63"/>
      <c r="E5" s="64" t="s">
        <v>16</v>
      </c>
      <c r="F5" s="64"/>
      <c r="G5" s="64"/>
      <c r="H5" s="64" t="s">
        <v>11</v>
      </c>
      <c r="I5" s="64"/>
      <c r="J5" s="64"/>
      <c r="K5" s="64" t="s">
        <v>35</v>
      </c>
      <c r="L5" s="64"/>
      <c r="M5" s="64" t="s">
        <v>10</v>
      </c>
      <c r="N5" s="64"/>
      <c r="O5" s="64"/>
      <c r="P5" s="50" t="s">
        <v>46</v>
      </c>
      <c r="Q5" s="52" t="s">
        <v>17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4"/>
      <c r="AD5" s="59" t="s">
        <v>3</v>
      </c>
      <c r="AE5" s="60"/>
      <c r="AF5" s="61" t="s">
        <v>4</v>
      </c>
      <c r="AG5" s="61"/>
      <c r="AH5" s="61" t="s">
        <v>5</v>
      </c>
      <c r="AI5" s="61"/>
      <c r="AJ5" s="61" t="s">
        <v>8</v>
      </c>
      <c r="AK5" s="61"/>
      <c r="AL5" s="61" t="s">
        <v>6</v>
      </c>
      <c r="AM5" s="61"/>
      <c r="AN5" s="61" t="s">
        <v>7</v>
      </c>
      <c r="AO5" s="61"/>
      <c r="AP5" s="59" t="s">
        <v>3</v>
      </c>
      <c r="AQ5" s="60"/>
      <c r="AR5" s="61" t="s">
        <v>11</v>
      </c>
      <c r="AS5" s="61"/>
      <c r="AT5" s="61" t="s">
        <v>12</v>
      </c>
      <c r="AU5" s="61"/>
      <c r="AV5" s="61" t="s">
        <v>13</v>
      </c>
      <c r="AW5" s="61"/>
      <c r="AX5" s="61" t="s">
        <v>14</v>
      </c>
      <c r="AY5" s="61"/>
      <c r="AZ5" s="61" t="s">
        <v>15</v>
      </c>
      <c r="BA5" s="61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</row>
    <row r="6" spans="1:104" s="4" customFormat="1" ht="29.25" customHeight="1" x14ac:dyDescent="0.2">
      <c r="A6" s="63"/>
      <c r="B6" s="63"/>
      <c r="C6" s="63"/>
      <c r="D6" s="63"/>
      <c r="E6" s="37" t="s">
        <v>30</v>
      </c>
      <c r="F6" s="37" t="s">
        <v>31</v>
      </c>
      <c r="G6" s="37" t="s">
        <v>32</v>
      </c>
      <c r="H6" s="37" t="s">
        <v>33</v>
      </c>
      <c r="I6" s="37" t="s">
        <v>34</v>
      </c>
      <c r="J6" s="37" t="s">
        <v>32</v>
      </c>
      <c r="K6" s="37" t="s">
        <v>36</v>
      </c>
      <c r="L6" s="37" t="s">
        <v>37</v>
      </c>
      <c r="M6" s="37" t="s">
        <v>36</v>
      </c>
      <c r="N6" s="37" t="s">
        <v>38</v>
      </c>
      <c r="O6" s="37" t="s">
        <v>37</v>
      </c>
      <c r="P6" s="51"/>
      <c r="Q6" s="38" t="s">
        <v>3</v>
      </c>
      <c r="R6" s="39" t="s">
        <v>18</v>
      </c>
      <c r="S6" s="39" t="s">
        <v>19</v>
      </c>
      <c r="T6" s="39" t="s">
        <v>20</v>
      </c>
      <c r="U6" s="39" t="s">
        <v>21</v>
      </c>
      <c r="V6" s="39" t="s">
        <v>22</v>
      </c>
      <c r="W6" s="39" t="s">
        <v>23</v>
      </c>
      <c r="X6" s="39" t="s">
        <v>24</v>
      </c>
      <c r="Y6" s="39" t="s">
        <v>25</v>
      </c>
      <c r="Z6" s="39" t="s">
        <v>26</v>
      </c>
      <c r="AA6" s="39" t="s">
        <v>27</v>
      </c>
      <c r="AB6" s="39" t="s">
        <v>28</v>
      </c>
      <c r="AC6" s="39" t="s">
        <v>29</v>
      </c>
      <c r="AD6" s="39" t="s">
        <v>0</v>
      </c>
      <c r="AE6" s="39" t="s">
        <v>2</v>
      </c>
      <c r="AF6" s="39" t="s">
        <v>0</v>
      </c>
      <c r="AG6" s="39" t="s">
        <v>2</v>
      </c>
      <c r="AH6" s="39" t="s">
        <v>0</v>
      </c>
      <c r="AI6" s="39" t="s">
        <v>2</v>
      </c>
      <c r="AJ6" s="39" t="s">
        <v>0</v>
      </c>
      <c r="AK6" s="39" t="s">
        <v>2</v>
      </c>
      <c r="AL6" s="39" t="s">
        <v>0</v>
      </c>
      <c r="AM6" s="39" t="s">
        <v>2</v>
      </c>
      <c r="AN6" s="39" t="s">
        <v>0</v>
      </c>
      <c r="AO6" s="39" t="s">
        <v>2</v>
      </c>
      <c r="AP6" s="39" t="s">
        <v>0</v>
      </c>
      <c r="AQ6" s="39" t="s">
        <v>2</v>
      </c>
      <c r="AR6" s="39" t="s">
        <v>0</v>
      </c>
      <c r="AS6" s="39" t="s">
        <v>2</v>
      </c>
      <c r="AT6" s="39" t="s">
        <v>0</v>
      </c>
      <c r="AU6" s="39" t="s">
        <v>2</v>
      </c>
      <c r="AV6" s="39" t="s">
        <v>0</v>
      </c>
      <c r="AW6" s="39" t="s">
        <v>2</v>
      </c>
      <c r="AX6" s="39" t="s">
        <v>0</v>
      </c>
      <c r="AY6" s="39" t="s">
        <v>2</v>
      </c>
      <c r="AZ6" s="39" t="s">
        <v>0</v>
      </c>
      <c r="BA6" s="39" t="s">
        <v>2</v>
      </c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</row>
    <row r="7" spans="1:104" s="6" customFormat="1" ht="9" customHeight="1" x14ac:dyDescent="0.2">
      <c r="A7" s="15"/>
      <c r="B7" s="15"/>
      <c r="C7" s="15"/>
      <c r="D7" s="15"/>
      <c r="E7" s="15" t="s">
        <v>39</v>
      </c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41</v>
      </c>
      <c r="M7" s="15" t="s">
        <v>39</v>
      </c>
      <c r="N7" s="15" t="s">
        <v>41</v>
      </c>
      <c r="O7" s="15" t="s">
        <v>41</v>
      </c>
      <c r="P7" s="15" t="s">
        <v>39</v>
      </c>
      <c r="Q7" s="15" t="s">
        <v>39</v>
      </c>
      <c r="R7" s="15" t="s">
        <v>39</v>
      </c>
      <c r="S7" s="15" t="s">
        <v>39</v>
      </c>
      <c r="T7" s="15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5" t="s">
        <v>39</v>
      </c>
      <c r="AB7" s="15" t="s">
        <v>39</v>
      </c>
      <c r="AC7" s="15" t="s">
        <v>39</v>
      </c>
      <c r="AD7" s="15" t="s">
        <v>39</v>
      </c>
      <c r="AE7" s="15" t="s">
        <v>39</v>
      </c>
      <c r="AF7" s="15" t="s">
        <v>39</v>
      </c>
      <c r="AG7" s="15" t="s">
        <v>39</v>
      </c>
      <c r="AH7" s="15" t="s">
        <v>39</v>
      </c>
      <c r="AI7" s="15" t="s">
        <v>39</v>
      </c>
      <c r="AJ7" s="15" t="s">
        <v>39</v>
      </c>
      <c r="AK7" s="15" t="s">
        <v>39</v>
      </c>
      <c r="AL7" s="15" t="s">
        <v>39</v>
      </c>
      <c r="AM7" s="15" t="s">
        <v>39</v>
      </c>
      <c r="AN7" s="15" t="s">
        <v>39</v>
      </c>
      <c r="AO7" s="15" t="s">
        <v>39</v>
      </c>
      <c r="AP7" s="15" t="s">
        <v>39</v>
      </c>
      <c r="AQ7" s="15" t="s">
        <v>39</v>
      </c>
      <c r="AR7" s="15" t="s">
        <v>39</v>
      </c>
      <c r="AS7" s="15" t="s">
        <v>39</v>
      </c>
      <c r="AT7" s="15" t="s">
        <v>39</v>
      </c>
      <c r="AU7" s="15" t="s">
        <v>39</v>
      </c>
      <c r="AV7" s="15" t="s">
        <v>39</v>
      </c>
      <c r="AW7" s="15" t="s">
        <v>39</v>
      </c>
      <c r="AX7" s="15" t="s">
        <v>39</v>
      </c>
      <c r="AY7" s="15" t="s">
        <v>39</v>
      </c>
      <c r="AZ7" s="15" t="s">
        <v>39</v>
      </c>
      <c r="BA7" s="15" t="s">
        <v>39</v>
      </c>
    </row>
    <row r="8" spans="1:104" s="7" customFormat="1" ht="13.5" customHeight="1" x14ac:dyDescent="0.2">
      <c r="A8" s="28">
        <v>1</v>
      </c>
      <c r="B8" s="29" t="s">
        <v>50</v>
      </c>
      <c r="C8" s="29" t="s">
        <v>51</v>
      </c>
      <c r="D8" s="30" t="s">
        <v>52</v>
      </c>
      <c r="E8" s="31">
        <v>203037.55</v>
      </c>
      <c r="F8" s="31">
        <v>61940.9</v>
      </c>
      <c r="G8" s="31">
        <v>141096.65</v>
      </c>
      <c r="H8" s="31">
        <v>22069.3</v>
      </c>
      <c r="I8" s="31">
        <v>6257.17</v>
      </c>
      <c r="J8" s="31">
        <v>15812.13</v>
      </c>
      <c r="K8" s="31">
        <v>-246053.18</v>
      </c>
      <c r="L8" s="31">
        <v>-1.1100000000000001</v>
      </c>
      <c r="M8" s="31">
        <v>0</v>
      </c>
      <c r="N8" s="31">
        <v>0</v>
      </c>
      <c r="O8" s="31">
        <v>0</v>
      </c>
      <c r="P8" s="31">
        <v>22069299.149999999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-920824.44</v>
      </c>
      <c r="AE8" s="31">
        <v>-246053.18</v>
      </c>
      <c r="AF8" s="31">
        <v>-10080.35</v>
      </c>
      <c r="AG8" s="31">
        <v>-132756.20000000001</v>
      </c>
      <c r="AH8" s="31">
        <v>116441.1</v>
      </c>
      <c r="AI8" s="31">
        <v>693130.87</v>
      </c>
      <c r="AJ8" s="31">
        <v>0</v>
      </c>
      <c r="AK8" s="31">
        <v>0</v>
      </c>
      <c r="AL8" s="31">
        <v>-1027185.19</v>
      </c>
      <c r="AM8" s="31">
        <v>-806427.85</v>
      </c>
      <c r="AN8" s="31">
        <v>0</v>
      </c>
      <c r="AO8" s="31">
        <v>0</v>
      </c>
      <c r="AP8" s="31">
        <v>9749.74</v>
      </c>
      <c r="AQ8" s="31">
        <v>61940.9</v>
      </c>
      <c r="AR8" s="31">
        <v>1518.16</v>
      </c>
      <c r="AS8" s="31">
        <v>6257.17</v>
      </c>
      <c r="AT8" s="31">
        <v>3048.68</v>
      </c>
      <c r="AU8" s="31">
        <v>19669.650000000001</v>
      </c>
      <c r="AV8" s="31">
        <v>0</v>
      </c>
      <c r="AW8" s="31">
        <v>30000</v>
      </c>
      <c r="AX8" s="31">
        <v>4957.8999999999996</v>
      </c>
      <c r="AY8" s="31">
        <v>4964.08</v>
      </c>
      <c r="AZ8" s="31">
        <v>225</v>
      </c>
      <c r="BA8" s="31">
        <v>1050</v>
      </c>
    </row>
    <row r="9" spans="1:104" s="7" customFormat="1" ht="13.5" customHeight="1" x14ac:dyDescent="0.2">
      <c r="A9" s="28">
        <v>2</v>
      </c>
      <c r="B9" s="29" t="s">
        <v>50</v>
      </c>
      <c r="C9" s="29" t="s">
        <v>53</v>
      </c>
      <c r="D9" s="30" t="s">
        <v>54</v>
      </c>
      <c r="E9" s="31">
        <v>2443915.08</v>
      </c>
      <c r="F9" s="31">
        <v>580761.94999999995</v>
      </c>
      <c r="G9" s="31">
        <v>1863153.1300000001</v>
      </c>
      <c r="H9" s="31">
        <v>265642.94</v>
      </c>
      <c r="I9" s="31">
        <v>74998.17</v>
      </c>
      <c r="J9" s="31">
        <v>190644.77000000002</v>
      </c>
      <c r="K9" s="31">
        <v>-6671959.2599999998</v>
      </c>
      <c r="L9" s="31">
        <v>-2.5099999999999998</v>
      </c>
      <c r="M9" s="31">
        <v>0</v>
      </c>
      <c r="N9" s="31">
        <v>0</v>
      </c>
      <c r="O9" s="31">
        <v>0</v>
      </c>
      <c r="P9" s="31">
        <v>265642943.15000001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-12009279.699999999</v>
      </c>
      <c r="AE9" s="31">
        <v>-6671959.2599999998</v>
      </c>
      <c r="AF9" s="31">
        <v>-4642738.92</v>
      </c>
      <c r="AG9" s="31">
        <v>-2701880.89</v>
      </c>
      <c r="AH9" s="31">
        <v>1178349.8600000001</v>
      </c>
      <c r="AI9" s="31">
        <v>6545812.79</v>
      </c>
      <c r="AJ9" s="31">
        <v>0</v>
      </c>
      <c r="AK9" s="31">
        <v>0</v>
      </c>
      <c r="AL9" s="31">
        <v>-8544890.6400000006</v>
      </c>
      <c r="AM9" s="31">
        <v>-10515891.16</v>
      </c>
      <c r="AN9" s="31">
        <v>0</v>
      </c>
      <c r="AO9" s="31">
        <v>0</v>
      </c>
      <c r="AP9" s="31">
        <v>158763.5</v>
      </c>
      <c r="AQ9" s="31">
        <v>580761.94999999995</v>
      </c>
      <c r="AR9" s="31">
        <v>18295.419999999998</v>
      </c>
      <c r="AS9" s="31">
        <v>74998.17</v>
      </c>
      <c r="AT9" s="31">
        <v>84663.01</v>
      </c>
      <c r="AU9" s="31">
        <v>328384.8</v>
      </c>
      <c r="AV9" s="31">
        <v>0</v>
      </c>
      <c r="AW9" s="31">
        <v>120000</v>
      </c>
      <c r="AX9" s="31">
        <v>55355.07</v>
      </c>
      <c r="AY9" s="31">
        <v>55428.98</v>
      </c>
      <c r="AZ9" s="31">
        <v>450</v>
      </c>
      <c r="BA9" s="31">
        <v>1950</v>
      </c>
    </row>
    <row r="10" spans="1:104" s="7" customFormat="1" ht="13.5" customHeight="1" x14ac:dyDescent="0.2">
      <c r="A10" s="28">
        <v>3</v>
      </c>
      <c r="B10" s="29" t="s">
        <v>55</v>
      </c>
      <c r="C10" s="29"/>
      <c r="D10" s="30" t="s">
        <v>56</v>
      </c>
      <c r="E10" s="31">
        <v>30376153.129999999</v>
      </c>
      <c r="F10" s="31">
        <v>3015514.28</v>
      </c>
      <c r="G10" s="31">
        <v>27360638.849999998</v>
      </c>
      <c r="H10" s="31">
        <v>2761468.47</v>
      </c>
      <c r="I10" s="31">
        <v>776394.01</v>
      </c>
      <c r="J10" s="31">
        <v>1985074.4600000002</v>
      </c>
      <c r="K10" s="31">
        <v>33307136.07</v>
      </c>
      <c r="L10" s="31">
        <v>1.21</v>
      </c>
      <c r="M10" s="31">
        <v>3330713.61</v>
      </c>
      <c r="N10" s="31">
        <v>10.00000000900708</v>
      </c>
      <c r="O10" s="31">
        <v>0.12</v>
      </c>
      <c r="P10" s="31">
        <v>2761468466.0300002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-52768487.079999998</v>
      </c>
      <c r="AE10" s="31">
        <v>33307136.07</v>
      </c>
      <c r="AF10" s="31">
        <v>-31090275.350000001</v>
      </c>
      <c r="AG10" s="31">
        <v>-31087391.420000002</v>
      </c>
      <c r="AH10" s="31">
        <v>15463881.26</v>
      </c>
      <c r="AI10" s="31">
        <v>62648033.119999997</v>
      </c>
      <c r="AJ10" s="31">
        <v>12323583.560000001</v>
      </c>
      <c r="AK10" s="31">
        <v>45352531.469999999</v>
      </c>
      <c r="AL10" s="31">
        <v>-49465676.549999997</v>
      </c>
      <c r="AM10" s="31">
        <v>-43838746.5</v>
      </c>
      <c r="AN10" s="31">
        <v>0</v>
      </c>
      <c r="AO10" s="31">
        <v>232709.4</v>
      </c>
      <c r="AP10" s="31">
        <v>1203943.8500000001</v>
      </c>
      <c r="AQ10" s="31">
        <v>3015514.28</v>
      </c>
      <c r="AR10" s="31">
        <v>189323.13</v>
      </c>
      <c r="AS10" s="31">
        <v>776394.01</v>
      </c>
      <c r="AT10" s="31">
        <v>374951.47</v>
      </c>
      <c r="AU10" s="31">
        <v>1493256.96</v>
      </c>
      <c r="AV10" s="31">
        <v>0</v>
      </c>
      <c r="AW10" s="31">
        <v>75600</v>
      </c>
      <c r="AX10" s="31">
        <v>638775.25</v>
      </c>
      <c r="AY10" s="31">
        <v>666223.31000000006</v>
      </c>
      <c r="AZ10" s="31">
        <v>894</v>
      </c>
      <c r="BA10" s="31">
        <v>4040</v>
      </c>
    </row>
    <row r="11" spans="1:104" s="7" customFormat="1" ht="13.5" customHeight="1" x14ac:dyDescent="0.2">
      <c r="A11" s="28">
        <v>4</v>
      </c>
      <c r="B11" s="29" t="s">
        <v>57</v>
      </c>
      <c r="C11" s="29"/>
      <c r="D11" s="30" t="s">
        <v>58</v>
      </c>
      <c r="E11" s="31">
        <v>10281736.960000001</v>
      </c>
      <c r="F11" s="31">
        <v>831581.59</v>
      </c>
      <c r="G11" s="31">
        <v>9450155.370000001</v>
      </c>
      <c r="H11" s="31">
        <v>934703.36</v>
      </c>
      <c r="I11" s="31">
        <v>262104.06</v>
      </c>
      <c r="J11" s="31">
        <v>672599.3</v>
      </c>
      <c r="K11" s="31">
        <v>-30671637.48</v>
      </c>
      <c r="L11" s="31">
        <v>-3.28</v>
      </c>
      <c r="M11" s="31">
        <v>0</v>
      </c>
      <c r="N11" s="31">
        <v>0</v>
      </c>
      <c r="O11" s="31">
        <v>0</v>
      </c>
      <c r="P11" s="31">
        <v>934703360.13999999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-52091681.539999999</v>
      </c>
      <c r="AE11" s="31">
        <v>-30671637.48</v>
      </c>
      <c r="AF11" s="31">
        <v>42000</v>
      </c>
      <c r="AG11" s="31">
        <v>-9376037.7100000009</v>
      </c>
      <c r="AH11" s="31">
        <v>3913255.35</v>
      </c>
      <c r="AI11" s="31">
        <v>23095526.48</v>
      </c>
      <c r="AJ11" s="31">
        <v>0</v>
      </c>
      <c r="AK11" s="31">
        <v>0</v>
      </c>
      <c r="AL11" s="31">
        <v>-56046936.890000001</v>
      </c>
      <c r="AM11" s="31">
        <v>-44391126.25</v>
      </c>
      <c r="AN11" s="31">
        <v>0</v>
      </c>
      <c r="AO11" s="31">
        <v>0</v>
      </c>
      <c r="AP11" s="31">
        <v>321788.18</v>
      </c>
      <c r="AQ11" s="31">
        <v>831581.59</v>
      </c>
      <c r="AR11" s="31">
        <v>63933.8</v>
      </c>
      <c r="AS11" s="31">
        <v>262104.06</v>
      </c>
      <c r="AT11" s="31">
        <v>37750.89</v>
      </c>
      <c r="AU11" s="31">
        <v>309814.03999999998</v>
      </c>
      <c r="AV11" s="31">
        <v>18150</v>
      </c>
      <c r="AW11" s="31">
        <v>54450</v>
      </c>
      <c r="AX11" s="31">
        <v>200783.49</v>
      </c>
      <c r="AY11" s="31">
        <v>200783.49</v>
      </c>
      <c r="AZ11" s="31">
        <v>1170</v>
      </c>
      <c r="BA11" s="31">
        <v>4430</v>
      </c>
    </row>
    <row r="12" spans="1:104" s="7" customFormat="1" ht="13.5" customHeight="1" x14ac:dyDescent="0.2">
      <c r="A12" s="28">
        <v>5</v>
      </c>
      <c r="B12" s="29" t="s">
        <v>59</v>
      </c>
      <c r="C12" s="29"/>
      <c r="D12" s="30" t="s">
        <v>60</v>
      </c>
      <c r="E12" s="31">
        <v>332520.96999999997</v>
      </c>
      <c r="F12" s="31">
        <v>117113.97</v>
      </c>
      <c r="G12" s="31">
        <v>215406.99999999997</v>
      </c>
      <c r="H12" s="31">
        <v>30229.18</v>
      </c>
      <c r="I12" s="31">
        <v>8434.0400000000009</v>
      </c>
      <c r="J12" s="31">
        <v>21795.14</v>
      </c>
      <c r="K12" s="31">
        <v>1761911.54</v>
      </c>
      <c r="L12" s="31">
        <v>5.83</v>
      </c>
      <c r="M12" s="31">
        <v>167381.6</v>
      </c>
      <c r="N12" s="31">
        <v>9.5000002099991914</v>
      </c>
      <c r="O12" s="31">
        <v>0.55000000000000004</v>
      </c>
      <c r="P12" s="31">
        <v>30229178.68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-299763.34999999998</v>
      </c>
      <c r="AE12" s="31">
        <v>1761911.54</v>
      </c>
      <c r="AF12" s="31">
        <v>207532.67</v>
      </c>
      <c r="AG12" s="31">
        <v>452225.06</v>
      </c>
      <c r="AH12" s="31">
        <v>180028.13</v>
      </c>
      <c r="AI12" s="31">
        <v>722207.92</v>
      </c>
      <c r="AJ12" s="31">
        <v>0</v>
      </c>
      <c r="AK12" s="31">
        <v>0</v>
      </c>
      <c r="AL12" s="31">
        <v>-687324.15</v>
      </c>
      <c r="AM12" s="31">
        <v>587478.56000000006</v>
      </c>
      <c r="AN12" s="31">
        <v>0</v>
      </c>
      <c r="AO12" s="31">
        <v>0</v>
      </c>
      <c r="AP12" s="31">
        <v>38068.28</v>
      </c>
      <c r="AQ12" s="31">
        <v>117113.97</v>
      </c>
      <c r="AR12" s="31">
        <v>2103.5</v>
      </c>
      <c r="AS12" s="31">
        <v>8434.0400000000009</v>
      </c>
      <c r="AT12" s="31">
        <v>29172.57</v>
      </c>
      <c r="AU12" s="31">
        <v>101379.72</v>
      </c>
      <c r="AV12" s="31">
        <v>0</v>
      </c>
      <c r="AW12" s="31">
        <v>0</v>
      </c>
      <c r="AX12" s="31">
        <v>6590.21</v>
      </c>
      <c r="AY12" s="31">
        <v>6590.21</v>
      </c>
      <c r="AZ12" s="31">
        <v>202</v>
      </c>
      <c r="BA12" s="31">
        <v>710</v>
      </c>
    </row>
    <row r="13" spans="1:104" s="7" customFormat="1" ht="13.5" customHeight="1" x14ac:dyDescent="0.2">
      <c r="A13" s="28">
        <v>6</v>
      </c>
      <c r="B13" s="29" t="s">
        <v>61</v>
      </c>
      <c r="C13" s="29"/>
      <c r="D13" s="30" t="s">
        <v>62</v>
      </c>
      <c r="E13" s="31">
        <v>8413267.0700000003</v>
      </c>
      <c r="F13" s="31">
        <v>810635.36</v>
      </c>
      <c r="G13" s="31">
        <v>7602631.71</v>
      </c>
      <c r="H13" s="31">
        <v>764842.46</v>
      </c>
      <c r="I13" s="31">
        <v>214157.49</v>
      </c>
      <c r="J13" s="31">
        <v>550684.97</v>
      </c>
      <c r="K13" s="31">
        <v>-4293630.45</v>
      </c>
      <c r="L13" s="31">
        <v>-0.56000000000000005</v>
      </c>
      <c r="M13" s="31">
        <v>0</v>
      </c>
      <c r="N13" s="31">
        <v>0</v>
      </c>
      <c r="O13" s="31">
        <v>0</v>
      </c>
      <c r="P13" s="31">
        <v>764842461.15999997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-27707724.309999999</v>
      </c>
      <c r="AE13" s="31">
        <v>-4293630.45</v>
      </c>
      <c r="AF13" s="31">
        <v>40409.5</v>
      </c>
      <c r="AG13" s="31">
        <v>-12317940</v>
      </c>
      <c r="AH13" s="31">
        <v>2248578.7599999998</v>
      </c>
      <c r="AI13" s="31">
        <v>20442001.050000001</v>
      </c>
      <c r="AJ13" s="31">
        <v>0</v>
      </c>
      <c r="AK13" s="31">
        <v>0</v>
      </c>
      <c r="AL13" s="31">
        <v>-29996712.57</v>
      </c>
      <c r="AM13" s="31">
        <v>-12417691.5</v>
      </c>
      <c r="AN13" s="31">
        <v>0</v>
      </c>
      <c r="AO13" s="31">
        <v>0</v>
      </c>
      <c r="AP13" s="31">
        <v>250651.55</v>
      </c>
      <c r="AQ13" s="31">
        <v>810635.36</v>
      </c>
      <c r="AR13" s="31">
        <v>52619.99</v>
      </c>
      <c r="AS13" s="31">
        <v>214157.49</v>
      </c>
      <c r="AT13" s="31">
        <v>35647.61</v>
      </c>
      <c r="AU13" s="31">
        <v>318395.71000000002</v>
      </c>
      <c r="AV13" s="31">
        <v>0</v>
      </c>
      <c r="AW13" s="31">
        <v>100000</v>
      </c>
      <c r="AX13" s="31">
        <v>154113.07999999999</v>
      </c>
      <c r="AY13" s="31">
        <v>154113.07999999999</v>
      </c>
      <c r="AZ13" s="31">
        <v>8270.8700000000008</v>
      </c>
      <c r="BA13" s="31">
        <v>23969.08</v>
      </c>
    </row>
    <row r="14" spans="1:104" s="7" customFormat="1" ht="13.5" customHeight="1" x14ac:dyDescent="0.2">
      <c r="A14" s="28">
        <v>7</v>
      </c>
      <c r="B14" s="29" t="s">
        <v>63</v>
      </c>
      <c r="C14" s="29"/>
      <c r="D14" s="30" t="s">
        <v>64</v>
      </c>
      <c r="E14" s="31">
        <v>5515501.71</v>
      </c>
      <c r="F14" s="31">
        <v>448391.51</v>
      </c>
      <c r="G14" s="31">
        <v>5067110.2</v>
      </c>
      <c r="H14" s="31">
        <v>501409.25</v>
      </c>
      <c r="I14" s="31">
        <v>139672.14000000001</v>
      </c>
      <c r="J14" s="31">
        <v>361737.11</v>
      </c>
      <c r="K14" s="31">
        <v>17188547.02</v>
      </c>
      <c r="L14" s="31">
        <v>3.43</v>
      </c>
      <c r="M14" s="31">
        <v>1718854.7</v>
      </c>
      <c r="N14" s="31">
        <v>9.9999999883643458</v>
      </c>
      <c r="O14" s="31">
        <v>0.34</v>
      </c>
      <c r="P14" s="31">
        <v>501409246.24000001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-2363662.4</v>
      </c>
      <c r="AE14" s="31">
        <v>17188547.02</v>
      </c>
      <c r="AF14" s="31">
        <v>172512</v>
      </c>
      <c r="AG14" s="31">
        <v>300600.96000000002</v>
      </c>
      <c r="AH14" s="31">
        <v>2941317.49</v>
      </c>
      <c r="AI14" s="31">
        <v>13924691.789999999</v>
      </c>
      <c r="AJ14" s="31">
        <v>0</v>
      </c>
      <c r="AK14" s="31">
        <v>70.069999999999993</v>
      </c>
      <c r="AL14" s="31">
        <v>-5477491.8899999997</v>
      </c>
      <c r="AM14" s="31">
        <v>2963184.2</v>
      </c>
      <c r="AN14" s="31">
        <v>0</v>
      </c>
      <c r="AO14" s="31">
        <v>0</v>
      </c>
      <c r="AP14" s="31">
        <v>67319.97</v>
      </c>
      <c r="AQ14" s="31">
        <v>448391.51</v>
      </c>
      <c r="AR14" s="31">
        <v>34535.620000000003</v>
      </c>
      <c r="AS14" s="31">
        <v>139672.14000000001</v>
      </c>
      <c r="AT14" s="31">
        <v>27534.35</v>
      </c>
      <c r="AU14" s="31">
        <v>103086.37</v>
      </c>
      <c r="AV14" s="31">
        <v>0</v>
      </c>
      <c r="AW14" s="31">
        <v>85000</v>
      </c>
      <c r="AX14" s="31">
        <v>0</v>
      </c>
      <c r="AY14" s="31">
        <v>103750</v>
      </c>
      <c r="AZ14" s="31">
        <v>5250</v>
      </c>
      <c r="BA14" s="31">
        <v>16883</v>
      </c>
    </row>
    <row r="15" spans="1:104" s="7" customFormat="1" ht="13.5" customHeight="1" x14ac:dyDescent="0.2">
      <c r="A15" s="28">
        <v>8</v>
      </c>
      <c r="B15" s="29" t="s">
        <v>65</v>
      </c>
      <c r="C15" s="29" t="s">
        <v>66</v>
      </c>
      <c r="D15" s="30" t="s">
        <v>67</v>
      </c>
      <c r="E15" s="31">
        <v>6786866.8600000003</v>
      </c>
      <c r="F15" s="31">
        <v>1093176.42</v>
      </c>
      <c r="G15" s="31">
        <v>5693690.4400000004</v>
      </c>
      <c r="H15" s="31">
        <v>616987.9</v>
      </c>
      <c r="I15" s="31">
        <v>172797.28</v>
      </c>
      <c r="J15" s="31">
        <v>444190.62</v>
      </c>
      <c r="K15" s="31">
        <v>-13799302.07</v>
      </c>
      <c r="L15" s="31">
        <v>-2.2400000000000002</v>
      </c>
      <c r="M15" s="31">
        <v>0</v>
      </c>
      <c r="N15" s="31">
        <v>0</v>
      </c>
      <c r="O15" s="31">
        <v>0</v>
      </c>
      <c r="P15" s="31">
        <v>616987896.19000006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-24186236.91</v>
      </c>
      <c r="AE15" s="31">
        <v>-13799302.07</v>
      </c>
      <c r="AF15" s="31">
        <v>3456188.76</v>
      </c>
      <c r="AG15" s="31">
        <v>3357670.42</v>
      </c>
      <c r="AH15" s="31">
        <v>3167293.36</v>
      </c>
      <c r="AI15" s="31">
        <v>16574331.07</v>
      </c>
      <c r="AJ15" s="31">
        <v>119383.56</v>
      </c>
      <c r="AK15" s="31">
        <v>119383.56</v>
      </c>
      <c r="AL15" s="31">
        <v>-30929102.59</v>
      </c>
      <c r="AM15" s="31">
        <v>-33850687.119999997</v>
      </c>
      <c r="AN15" s="31">
        <v>0</v>
      </c>
      <c r="AO15" s="31">
        <v>0</v>
      </c>
      <c r="AP15" s="31">
        <v>424250.3</v>
      </c>
      <c r="AQ15" s="31">
        <v>1093176.42</v>
      </c>
      <c r="AR15" s="31">
        <v>43220.06</v>
      </c>
      <c r="AS15" s="31">
        <v>172797.28</v>
      </c>
      <c r="AT15" s="31">
        <v>184530.24</v>
      </c>
      <c r="AU15" s="31">
        <v>622504.14</v>
      </c>
      <c r="AV15" s="31">
        <v>0</v>
      </c>
      <c r="AW15" s="31">
        <v>100000</v>
      </c>
      <c r="AX15" s="31">
        <v>195000</v>
      </c>
      <c r="AY15" s="31">
        <v>195000</v>
      </c>
      <c r="AZ15" s="31">
        <v>1500</v>
      </c>
      <c r="BA15" s="31">
        <v>2875</v>
      </c>
    </row>
    <row r="16" spans="1:104" s="7" customFormat="1" ht="13.5" customHeight="1" x14ac:dyDescent="0.2">
      <c r="A16" s="28">
        <v>9</v>
      </c>
      <c r="B16" s="29" t="s">
        <v>65</v>
      </c>
      <c r="C16" s="29" t="s">
        <v>53</v>
      </c>
      <c r="D16" s="30" t="s">
        <v>68</v>
      </c>
      <c r="E16" s="31">
        <v>612011.65</v>
      </c>
      <c r="F16" s="31">
        <v>173924.74</v>
      </c>
      <c r="G16" s="31">
        <v>438086.91000000003</v>
      </c>
      <c r="H16" s="31">
        <v>55637.42</v>
      </c>
      <c r="I16" s="31">
        <v>15664.81</v>
      </c>
      <c r="J16" s="31">
        <v>39972.61</v>
      </c>
      <c r="K16" s="31">
        <v>764194.58</v>
      </c>
      <c r="L16" s="31">
        <v>1.37</v>
      </c>
      <c r="M16" s="31">
        <v>61135.57</v>
      </c>
      <c r="N16" s="31">
        <v>8.0000004710842099</v>
      </c>
      <c r="O16" s="31">
        <v>0.11</v>
      </c>
      <c r="P16" s="31">
        <v>55637422.530000001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-747670.35</v>
      </c>
      <c r="AE16" s="31">
        <v>764194.58</v>
      </c>
      <c r="AF16" s="31">
        <v>35690.58</v>
      </c>
      <c r="AG16" s="31">
        <v>362746.99</v>
      </c>
      <c r="AH16" s="31">
        <v>300600.5</v>
      </c>
      <c r="AI16" s="31">
        <v>1768968.84</v>
      </c>
      <c r="AJ16" s="31">
        <v>41784.25</v>
      </c>
      <c r="AK16" s="31">
        <v>41784.25</v>
      </c>
      <c r="AL16" s="31">
        <v>-1125745.68</v>
      </c>
      <c r="AM16" s="31">
        <v>-1409305.5</v>
      </c>
      <c r="AN16" s="31">
        <v>0</v>
      </c>
      <c r="AO16" s="31">
        <v>0</v>
      </c>
      <c r="AP16" s="31">
        <v>31028.23</v>
      </c>
      <c r="AQ16" s="31">
        <v>173924.74</v>
      </c>
      <c r="AR16" s="31">
        <v>3832.8</v>
      </c>
      <c r="AS16" s="31">
        <v>15664.81</v>
      </c>
      <c r="AT16" s="31">
        <v>7245.43</v>
      </c>
      <c r="AU16" s="31">
        <v>37004.93</v>
      </c>
      <c r="AV16" s="31">
        <v>0</v>
      </c>
      <c r="AW16" s="31">
        <v>100000</v>
      </c>
      <c r="AX16" s="31">
        <v>18500</v>
      </c>
      <c r="AY16" s="31">
        <v>18500</v>
      </c>
      <c r="AZ16" s="31">
        <v>1450</v>
      </c>
      <c r="BA16" s="31">
        <v>2755</v>
      </c>
    </row>
    <row r="17" spans="1:53" s="7" customFormat="1" ht="13.5" customHeight="1" x14ac:dyDescent="0.2">
      <c r="A17" s="28">
        <v>10</v>
      </c>
      <c r="B17" s="29" t="s">
        <v>69</v>
      </c>
      <c r="C17" s="29"/>
      <c r="D17" s="30" t="s">
        <v>70</v>
      </c>
      <c r="E17" s="31">
        <v>14913016.949999999</v>
      </c>
      <c r="F17" s="31">
        <v>1809140.47</v>
      </c>
      <c r="G17" s="31">
        <v>13103876.479999999</v>
      </c>
      <c r="H17" s="31">
        <v>1355728.81</v>
      </c>
      <c r="I17" s="31">
        <v>377577.9</v>
      </c>
      <c r="J17" s="31">
        <v>978150.91</v>
      </c>
      <c r="K17" s="31">
        <v>43252882.5</v>
      </c>
      <c r="L17" s="31">
        <v>3.19</v>
      </c>
      <c r="M17" s="31">
        <v>3784627.22</v>
      </c>
      <c r="N17" s="31">
        <v>8.7500000028899816</v>
      </c>
      <c r="O17" s="31">
        <v>0.28000000000000003</v>
      </c>
      <c r="P17" s="31">
        <v>1355728813.9300001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-15152171.800000001</v>
      </c>
      <c r="AE17" s="31">
        <v>43252882.5</v>
      </c>
      <c r="AF17" s="31">
        <v>7070.5</v>
      </c>
      <c r="AG17" s="31">
        <v>-287282.05</v>
      </c>
      <c r="AH17" s="31">
        <v>5977262.2300000004</v>
      </c>
      <c r="AI17" s="31">
        <v>32580698.379999999</v>
      </c>
      <c r="AJ17" s="31">
        <v>4535616.4400000004</v>
      </c>
      <c r="AK17" s="31">
        <v>17998630.140000001</v>
      </c>
      <c r="AL17" s="31">
        <v>-25672120.969999999</v>
      </c>
      <c r="AM17" s="31">
        <v>-7039163.9699999997</v>
      </c>
      <c r="AN17" s="31">
        <v>0</v>
      </c>
      <c r="AO17" s="31">
        <v>0</v>
      </c>
      <c r="AP17" s="31">
        <v>628026.12</v>
      </c>
      <c r="AQ17" s="31">
        <v>1809140.47</v>
      </c>
      <c r="AR17" s="31">
        <v>93385.47</v>
      </c>
      <c r="AS17" s="31">
        <v>377577.9</v>
      </c>
      <c r="AT17" s="31">
        <v>260158.97</v>
      </c>
      <c r="AU17" s="31">
        <v>1058398.8899999999</v>
      </c>
      <c r="AV17" s="31">
        <v>0</v>
      </c>
      <c r="AW17" s="31">
        <v>87180</v>
      </c>
      <c r="AX17" s="31">
        <v>270731.68</v>
      </c>
      <c r="AY17" s="31">
        <v>270731.68</v>
      </c>
      <c r="AZ17" s="31">
        <v>3750</v>
      </c>
      <c r="BA17" s="31">
        <v>15252</v>
      </c>
    </row>
    <row r="18" spans="1:53" s="7" customFormat="1" ht="21.75" customHeight="1" x14ac:dyDescent="0.2">
      <c r="A18" s="28">
        <v>11</v>
      </c>
      <c r="B18" s="29" t="s">
        <v>71</v>
      </c>
      <c r="C18" s="29"/>
      <c r="D18" s="30" t="s">
        <v>72</v>
      </c>
      <c r="E18" s="31">
        <v>79183879.010000005</v>
      </c>
      <c r="F18" s="31">
        <v>6187091.46</v>
      </c>
      <c r="G18" s="31">
        <v>72996787.550000012</v>
      </c>
      <c r="H18" s="31">
        <v>7198534.46</v>
      </c>
      <c r="I18" s="31">
        <v>2010041.38</v>
      </c>
      <c r="J18" s="31">
        <v>5188493.08</v>
      </c>
      <c r="K18" s="31">
        <v>160272815.27000001</v>
      </c>
      <c r="L18" s="31">
        <v>2.23</v>
      </c>
      <c r="M18" s="31">
        <v>16027281.529999999</v>
      </c>
      <c r="N18" s="31">
        <v>10.000000001871808</v>
      </c>
      <c r="O18" s="31">
        <v>0.22</v>
      </c>
      <c r="P18" s="31">
        <v>7198534455.6099997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-107518215.86</v>
      </c>
      <c r="AE18" s="31">
        <v>160272815.27000001</v>
      </c>
      <c r="AF18" s="31">
        <v>-4814655.3099999996</v>
      </c>
      <c r="AG18" s="31">
        <v>-27745561.739999998</v>
      </c>
      <c r="AH18" s="31">
        <v>53735955.189999998</v>
      </c>
      <c r="AI18" s="31">
        <v>202502402.58000001</v>
      </c>
      <c r="AJ18" s="31">
        <v>34814142.710000001</v>
      </c>
      <c r="AK18" s="31">
        <v>113706728.89</v>
      </c>
      <c r="AL18" s="31">
        <v>-191253658.44999999</v>
      </c>
      <c r="AM18" s="31">
        <v>-128190754.45999999</v>
      </c>
      <c r="AN18" s="31">
        <v>0</v>
      </c>
      <c r="AO18" s="31">
        <v>0</v>
      </c>
      <c r="AP18" s="31">
        <v>1234980.68</v>
      </c>
      <c r="AQ18" s="31">
        <v>6187091.46</v>
      </c>
      <c r="AR18" s="31">
        <v>495776.84</v>
      </c>
      <c r="AS18" s="31">
        <v>2010041.38</v>
      </c>
      <c r="AT18" s="31">
        <v>738830.84</v>
      </c>
      <c r="AU18" s="31">
        <v>2605134.62</v>
      </c>
      <c r="AV18" s="31">
        <v>0</v>
      </c>
      <c r="AW18" s="31">
        <v>54000</v>
      </c>
      <c r="AX18" s="31">
        <v>0</v>
      </c>
      <c r="AY18" s="31">
        <v>1516368.46</v>
      </c>
      <c r="AZ18" s="31">
        <v>373</v>
      </c>
      <c r="BA18" s="31">
        <v>1547</v>
      </c>
    </row>
    <row r="19" spans="1:53" s="7" customFormat="1" ht="21.75" customHeight="1" x14ac:dyDescent="0.2">
      <c r="A19" s="28">
        <v>12</v>
      </c>
      <c r="B19" s="29" t="s">
        <v>73</v>
      </c>
      <c r="C19" s="29"/>
      <c r="D19" s="30" t="s">
        <v>74</v>
      </c>
      <c r="E19" s="31">
        <v>8533707.5700000003</v>
      </c>
      <c r="F19" s="31">
        <v>872110.47</v>
      </c>
      <c r="G19" s="31">
        <v>7661597.1000000006</v>
      </c>
      <c r="H19" s="31">
        <v>775791.6</v>
      </c>
      <c r="I19" s="31">
        <v>220530.41</v>
      </c>
      <c r="J19" s="31">
        <v>555261.18999999994</v>
      </c>
      <c r="K19" s="31">
        <v>2455099.9700000002</v>
      </c>
      <c r="L19" s="31">
        <v>0.32</v>
      </c>
      <c r="M19" s="31">
        <v>245510</v>
      </c>
      <c r="N19" s="31">
        <v>10.000000122194615</v>
      </c>
      <c r="O19" s="31">
        <v>0.03</v>
      </c>
      <c r="P19" s="31">
        <v>775791597.43110001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-15833485.51</v>
      </c>
      <c r="AE19" s="31">
        <v>2455099.9700000002</v>
      </c>
      <c r="AF19" s="31">
        <v>-7516968.9199999999</v>
      </c>
      <c r="AG19" s="31">
        <v>-10212384.99</v>
      </c>
      <c r="AH19" s="31">
        <v>6577585.71</v>
      </c>
      <c r="AI19" s="31">
        <v>22648015.02</v>
      </c>
      <c r="AJ19" s="31">
        <v>1059821.8999999999</v>
      </c>
      <c r="AK19" s="31">
        <v>4131258.89</v>
      </c>
      <c r="AL19" s="31">
        <v>-15953924.199999999</v>
      </c>
      <c r="AM19" s="31">
        <v>-14111788.949999999</v>
      </c>
      <c r="AN19" s="31">
        <v>0</v>
      </c>
      <c r="AO19" s="31">
        <v>0</v>
      </c>
      <c r="AP19" s="31">
        <v>400180.73</v>
      </c>
      <c r="AQ19" s="31">
        <v>872110.47</v>
      </c>
      <c r="AR19" s="31">
        <v>53192.1</v>
      </c>
      <c r="AS19" s="31">
        <v>220530.41</v>
      </c>
      <c r="AT19" s="31">
        <v>185558.34</v>
      </c>
      <c r="AU19" s="31">
        <v>439349.77</v>
      </c>
      <c r="AV19" s="31">
        <v>0</v>
      </c>
      <c r="AW19" s="31">
        <v>50000</v>
      </c>
      <c r="AX19" s="31">
        <v>161169.29</v>
      </c>
      <c r="AY19" s="31">
        <v>161169.29</v>
      </c>
      <c r="AZ19" s="31">
        <v>261</v>
      </c>
      <c r="BA19" s="31">
        <v>1061</v>
      </c>
    </row>
    <row r="20" spans="1:53" s="7" customFormat="1" ht="13.5" customHeight="1" x14ac:dyDescent="0.2">
      <c r="A20" s="28">
        <v>13</v>
      </c>
      <c r="B20" s="29" t="s">
        <v>75</v>
      </c>
      <c r="C20" s="29" t="s">
        <v>76</v>
      </c>
      <c r="D20" s="30" t="s">
        <v>77</v>
      </c>
      <c r="E20" s="31">
        <v>20756991260</v>
      </c>
      <c r="F20" s="31">
        <v>816479129.23000002</v>
      </c>
      <c r="G20" s="31">
        <v>19940512130.77</v>
      </c>
      <c r="H20" s="31">
        <v>1886999205.46</v>
      </c>
      <c r="I20" s="31">
        <v>529934858.50999999</v>
      </c>
      <c r="J20" s="31">
        <v>1357064346.95</v>
      </c>
      <c r="K20" s="31">
        <v>50912891522.449997</v>
      </c>
      <c r="L20" s="31">
        <v>2.7</v>
      </c>
      <c r="M20" s="31">
        <v>557328656.57000005</v>
      </c>
      <c r="N20" s="31">
        <v>1.0946709957030165</v>
      </c>
      <c r="O20" s="31">
        <v>0.03</v>
      </c>
      <c r="P20" s="31">
        <v>1886641026458.7</v>
      </c>
      <c r="Q20" s="31">
        <v>2584317339.7199998</v>
      </c>
      <c r="R20" s="31">
        <v>0</v>
      </c>
      <c r="S20" s="31">
        <v>0</v>
      </c>
      <c r="T20" s="31">
        <v>0</v>
      </c>
      <c r="U20" s="31">
        <v>60810425.770000003</v>
      </c>
      <c r="V20" s="31">
        <v>1393460.35</v>
      </c>
      <c r="W20" s="31">
        <v>0</v>
      </c>
      <c r="X20" s="31">
        <v>1148204.93</v>
      </c>
      <c r="Y20" s="31">
        <v>66645043.369999997</v>
      </c>
      <c r="Z20" s="31">
        <v>1091638566.6500001</v>
      </c>
      <c r="AA20" s="31">
        <v>2344720.3199999998</v>
      </c>
      <c r="AB20" s="31">
        <v>0</v>
      </c>
      <c r="AC20" s="31">
        <v>1360336918.3299999</v>
      </c>
      <c r="AD20" s="31">
        <v>-19272982570.150002</v>
      </c>
      <c r="AE20" s="31">
        <v>50912891522.449997</v>
      </c>
      <c r="AF20" s="31">
        <v>57238565.219999999</v>
      </c>
      <c r="AG20" s="31">
        <v>-29356927.300000001</v>
      </c>
      <c r="AH20" s="31">
        <v>10352091176.32</v>
      </c>
      <c r="AI20" s="31">
        <v>40817000549.32</v>
      </c>
      <c r="AJ20" s="31">
        <v>5307994711.5600004</v>
      </c>
      <c r="AK20" s="31">
        <v>16511078919.190001</v>
      </c>
      <c r="AL20" s="31">
        <v>-34990307023.25</v>
      </c>
      <c r="AM20" s="31">
        <v>-6385831018.7600002</v>
      </c>
      <c r="AN20" s="31">
        <v>0</v>
      </c>
      <c r="AO20" s="31">
        <v>0</v>
      </c>
      <c r="AP20" s="31">
        <v>208326815.37</v>
      </c>
      <c r="AQ20" s="31">
        <v>816479129.23000002</v>
      </c>
      <c r="AR20" s="31">
        <v>130051109.12</v>
      </c>
      <c r="AS20" s="31">
        <v>529934858.50999999</v>
      </c>
      <c r="AT20" s="31">
        <v>78275466.25</v>
      </c>
      <c r="AU20" s="31">
        <v>282314886.67000002</v>
      </c>
      <c r="AV20" s="31">
        <v>0</v>
      </c>
      <c r="AW20" s="31">
        <v>2704000</v>
      </c>
      <c r="AX20" s="31">
        <v>0</v>
      </c>
      <c r="AY20" s="31">
        <v>1500000</v>
      </c>
      <c r="AZ20" s="31">
        <v>240</v>
      </c>
      <c r="BA20" s="31">
        <v>25384.05</v>
      </c>
    </row>
    <row r="21" spans="1:53" s="7" customFormat="1" ht="21.75" customHeight="1" x14ac:dyDescent="0.2">
      <c r="A21" s="28">
        <v>14</v>
      </c>
      <c r="B21" s="29" t="s">
        <v>75</v>
      </c>
      <c r="C21" s="29" t="s">
        <v>78</v>
      </c>
      <c r="D21" s="30" t="s">
        <v>79</v>
      </c>
      <c r="E21" s="31">
        <v>120642266.58</v>
      </c>
      <c r="F21" s="31">
        <v>7452352.7199999997</v>
      </c>
      <c r="G21" s="31">
        <v>113189913.86</v>
      </c>
      <c r="H21" s="31">
        <v>10967478.779999999</v>
      </c>
      <c r="I21" s="31">
        <v>3181624.27</v>
      </c>
      <c r="J21" s="31">
        <v>7785854.5099999998</v>
      </c>
      <c r="K21" s="31">
        <v>-211288935.16</v>
      </c>
      <c r="L21" s="31">
        <v>-1.93</v>
      </c>
      <c r="M21" s="31">
        <v>0</v>
      </c>
      <c r="N21" s="31">
        <v>0</v>
      </c>
      <c r="O21" s="31">
        <v>0</v>
      </c>
      <c r="P21" s="31">
        <v>10967478779.77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-516024482.17000002</v>
      </c>
      <c r="AE21" s="31">
        <v>-211288935.16</v>
      </c>
      <c r="AF21" s="31">
        <v>3181681.77</v>
      </c>
      <c r="AG21" s="31">
        <v>1369346.87</v>
      </c>
      <c r="AH21" s="31">
        <v>67739691.030000001</v>
      </c>
      <c r="AI21" s="31">
        <v>247034569.96000001</v>
      </c>
      <c r="AJ21" s="31">
        <v>1796890.66</v>
      </c>
      <c r="AK21" s="31">
        <v>8659073.0600000005</v>
      </c>
      <c r="AL21" s="31">
        <v>-588742745.63</v>
      </c>
      <c r="AM21" s="31">
        <v>-468351925.05000001</v>
      </c>
      <c r="AN21" s="31">
        <v>0</v>
      </c>
      <c r="AO21" s="31">
        <v>0</v>
      </c>
      <c r="AP21" s="31">
        <v>2794587.37</v>
      </c>
      <c r="AQ21" s="31">
        <v>7452352.7199999997</v>
      </c>
      <c r="AR21" s="31">
        <v>750659.8</v>
      </c>
      <c r="AS21" s="31">
        <v>3181624.27</v>
      </c>
      <c r="AT21" s="31">
        <v>540867.56999999995</v>
      </c>
      <c r="AU21" s="31">
        <v>2156098.4500000002</v>
      </c>
      <c r="AV21" s="31">
        <v>0</v>
      </c>
      <c r="AW21" s="31">
        <v>600000</v>
      </c>
      <c r="AX21" s="31">
        <v>1500000</v>
      </c>
      <c r="AY21" s="31">
        <v>1500000</v>
      </c>
      <c r="AZ21" s="31">
        <v>3060</v>
      </c>
      <c r="BA21" s="31">
        <v>14630</v>
      </c>
    </row>
    <row r="22" spans="1:53" s="7" customFormat="1" ht="13.5" customHeight="1" x14ac:dyDescent="0.2">
      <c r="A22" s="28">
        <v>15</v>
      </c>
      <c r="B22" s="29" t="s">
        <v>80</v>
      </c>
      <c r="C22" s="29"/>
      <c r="D22" s="30" t="s">
        <v>81</v>
      </c>
      <c r="E22" s="31">
        <v>1054730.69</v>
      </c>
      <c r="F22" s="31">
        <v>110765.5</v>
      </c>
      <c r="G22" s="31">
        <v>943965.19</v>
      </c>
      <c r="H22" s="31">
        <v>95884.61</v>
      </c>
      <c r="I22" s="31">
        <v>26805.41</v>
      </c>
      <c r="J22" s="31">
        <v>69079.199999999997</v>
      </c>
      <c r="K22" s="31">
        <v>2186730.79</v>
      </c>
      <c r="L22" s="31">
        <v>2.2799999999999998</v>
      </c>
      <c r="M22" s="31">
        <v>218673.08</v>
      </c>
      <c r="N22" s="31">
        <v>10.000000045730365</v>
      </c>
      <c r="O22" s="31">
        <v>0.23</v>
      </c>
      <c r="P22" s="31">
        <v>95884608.269999996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-1382553.45</v>
      </c>
      <c r="AE22" s="31">
        <v>2186730.79</v>
      </c>
      <c r="AF22" s="31">
        <v>10560</v>
      </c>
      <c r="AG22" s="31">
        <v>-232670.92</v>
      </c>
      <c r="AH22" s="31">
        <v>637884.1</v>
      </c>
      <c r="AI22" s="31">
        <v>3124886.67</v>
      </c>
      <c r="AJ22" s="31">
        <v>2351.1</v>
      </c>
      <c r="AK22" s="31">
        <v>37370.33</v>
      </c>
      <c r="AL22" s="31">
        <v>-2033348.65</v>
      </c>
      <c r="AM22" s="31">
        <v>-742855.29</v>
      </c>
      <c r="AN22" s="31">
        <v>0</v>
      </c>
      <c r="AO22" s="31">
        <v>0</v>
      </c>
      <c r="AP22" s="31">
        <v>32555.18</v>
      </c>
      <c r="AQ22" s="31">
        <v>110765.5</v>
      </c>
      <c r="AR22" s="31">
        <v>6611.41</v>
      </c>
      <c r="AS22" s="31">
        <v>26805.41</v>
      </c>
      <c r="AT22" s="31">
        <v>7043.11</v>
      </c>
      <c r="AU22" s="31">
        <v>41988.160000000003</v>
      </c>
      <c r="AV22" s="31">
        <v>0</v>
      </c>
      <c r="AW22" s="31">
        <v>22000</v>
      </c>
      <c r="AX22" s="31">
        <v>18791.080000000002</v>
      </c>
      <c r="AY22" s="31">
        <v>19510.349999999999</v>
      </c>
      <c r="AZ22" s="31">
        <v>109.58</v>
      </c>
      <c r="BA22" s="31">
        <v>461.58</v>
      </c>
    </row>
    <row r="23" spans="1:53" s="7" customFormat="1" ht="13.5" customHeight="1" x14ac:dyDescent="0.2">
      <c r="A23" s="28">
        <v>16</v>
      </c>
      <c r="B23" s="29" t="s">
        <v>82</v>
      </c>
      <c r="C23" s="29"/>
      <c r="D23" s="30" t="s">
        <v>83</v>
      </c>
      <c r="E23" s="31">
        <v>1810532.98</v>
      </c>
      <c r="F23" s="31">
        <v>215725.06</v>
      </c>
      <c r="G23" s="31">
        <v>1594807.92</v>
      </c>
      <c r="H23" s="31">
        <v>164593.91</v>
      </c>
      <c r="I23" s="31">
        <v>47025.84</v>
      </c>
      <c r="J23" s="31">
        <v>117568.07</v>
      </c>
      <c r="K23" s="31">
        <v>7269145.6500000004</v>
      </c>
      <c r="L23" s="31">
        <v>4.42</v>
      </c>
      <c r="M23" s="31">
        <v>726914.57</v>
      </c>
      <c r="N23" s="31">
        <v>10.000000068783873</v>
      </c>
      <c r="O23" s="31">
        <v>0.44</v>
      </c>
      <c r="P23" s="31">
        <v>164593907.44999999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-1826174.73</v>
      </c>
      <c r="AE23" s="31">
        <v>7269145.6500000004</v>
      </c>
      <c r="AF23" s="31">
        <v>-589569.19999999995</v>
      </c>
      <c r="AG23" s="31">
        <v>-625758.34</v>
      </c>
      <c r="AH23" s="31">
        <v>853674.8</v>
      </c>
      <c r="AI23" s="31">
        <v>3927825.26</v>
      </c>
      <c r="AJ23" s="31">
        <v>748219.18</v>
      </c>
      <c r="AK23" s="31">
        <v>2469824.65</v>
      </c>
      <c r="AL23" s="31">
        <v>-2838499.51</v>
      </c>
      <c r="AM23" s="31">
        <v>1497254.08</v>
      </c>
      <c r="AN23" s="31">
        <v>0</v>
      </c>
      <c r="AO23" s="31">
        <v>0</v>
      </c>
      <c r="AP23" s="31">
        <v>107547.59</v>
      </c>
      <c r="AQ23" s="31">
        <v>215725.06</v>
      </c>
      <c r="AR23" s="31">
        <v>11403.06</v>
      </c>
      <c r="AS23" s="31">
        <v>47025.84</v>
      </c>
      <c r="AT23" s="31">
        <v>13066.28</v>
      </c>
      <c r="AU23" s="31">
        <v>44955.72</v>
      </c>
      <c r="AV23" s="31">
        <v>50000</v>
      </c>
      <c r="AW23" s="31">
        <v>90000</v>
      </c>
      <c r="AX23" s="31">
        <v>32853.25</v>
      </c>
      <c r="AY23" s="31">
        <v>32918.5</v>
      </c>
      <c r="AZ23" s="31">
        <v>225</v>
      </c>
      <c r="BA23" s="31">
        <v>825</v>
      </c>
    </row>
    <row r="24" spans="1:53" s="7" customFormat="1" ht="13.5" customHeight="1" x14ac:dyDescent="0.2">
      <c r="A24" s="28">
        <v>17</v>
      </c>
      <c r="B24" s="29" t="s">
        <v>84</v>
      </c>
      <c r="C24" s="29"/>
      <c r="D24" s="30" t="s">
        <v>85</v>
      </c>
      <c r="E24" s="31">
        <v>22642556.489999998</v>
      </c>
      <c r="F24" s="31">
        <v>2178907.89</v>
      </c>
      <c r="G24" s="31">
        <v>20463648.599999998</v>
      </c>
      <c r="H24" s="31">
        <v>2264255.65</v>
      </c>
      <c r="I24" s="31">
        <v>631311.16</v>
      </c>
      <c r="J24" s="31">
        <v>1632944.4899999998</v>
      </c>
      <c r="K24" s="31">
        <v>68136426.030000001</v>
      </c>
      <c r="L24" s="31">
        <v>3.01</v>
      </c>
      <c r="M24" s="31">
        <v>6132278.3399999999</v>
      </c>
      <c r="N24" s="31">
        <v>8.9999999960373618</v>
      </c>
      <c r="O24" s="31">
        <v>0.27</v>
      </c>
      <c r="P24" s="31">
        <v>2264241606.4200001</v>
      </c>
      <c r="Q24" s="31">
        <v>21537.07</v>
      </c>
      <c r="R24" s="31">
        <v>0</v>
      </c>
      <c r="S24" s="31">
        <v>0</v>
      </c>
      <c r="T24" s="31">
        <v>0</v>
      </c>
      <c r="U24" s="31">
        <v>0</v>
      </c>
      <c r="V24" s="31">
        <v>21537.07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5340777.96</v>
      </c>
      <c r="AE24" s="31">
        <v>68136426.030000001</v>
      </c>
      <c r="AF24" s="31">
        <v>9636311.0199999996</v>
      </c>
      <c r="AG24" s="31">
        <v>-26801354.940000001</v>
      </c>
      <c r="AH24" s="31">
        <v>14866183.869999999</v>
      </c>
      <c r="AI24" s="31">
        <v>68752736.540000007</v>
      </c>
      <c r="AJ24" s="31">
        <v>10245391.439999999</v>
      </c>
      <c r="AK24" s="31">
        <v>23644744.199999999</v>
      </c>
      <c r="AL24" s="31">
        <v>-29407108.370000001</v>
      </c>
      <c r="AM24" s="31">
        <v>2540300.23</v>
      </c>
      <c r="AN24" s="31">
        <v>0</v>
      </c>
      <c r="AO24" s="31">
        <v>0</v>
      </c>
      <c r="AP24" s="31">
        <v>880230.95</v>
      </c>
      <c r="AQ24" s="31">
        <v>2178907.89</v>
      </c>
      <c r="AR24" s="31">
        <v>155645.44</v>
      </c>
      <c r="AS24" s="31">
        <v>631311.16</v>
      </c>
      <c r="AT24" s="31">
        <v>285464.96000000002</v>
      </c>
      <c r="AU24" s="31">
        <v>954815.18</v>
      </c>
      <c r="AV24" s="31">
        <v>0</v>
      </c>
      <c r="AW24" s="31">
        <v>150000</v>
      </c>
      <c r="AX24" s="31">
        <v>438620.55</v>
      </c>
      <c r="AY24" s="31">
        <v>438620.55</v>
      </c>
      <c r="AZ24" s="31">
        <v>500</v>
      </c>
      <c r="BA24" s="31">
        <v>4161</v>
      </c>
    </row>
    <row r="25" spans="1:53" s="7" customFormat="1" ht="13.5" customHeight="1" x14ac:dyDescent="0.2">
      <c r="A25" s="28">
        <v>18</v>
      </c>
      <c r="B25" s="29" t="s">
        <v>86</v>
      </c>
      <c r="C25" s="29"/>
      <c r="D25" s="30" t="s">
        <v>87</v>
      </c>
      <c r="E25" s="31">
        <v>5166879.72</v>
      </c>
      <c r="F25" s="31">
        <v>1044790.64</v>
      </c>
      <c r="G25" s="31">
        <v>4122089.0799999996</v>
      </c>
      <c r="H25" s="31">
        <v>469716.34</v>
      </c>
      <c r="I25" s="31">
        <v>131583.96</v>
      </c>
      <c r="J25" s="31">
        <v>338132.38</v>
      </c>
      <c r="K25" s="31">
        <v>13487491.869999999</v>
      </c>
      <c r="L25" s="31">
        <v>2.87</v>
      </c>
      <c r="M25" s="31">
        <v>1348749.19</v>
      </c>
      <c r="N25" s="31">
        <v>10.00000002224283</v>
      </c>
      <c r="O25" s="31">
        <v>0.28999999999999998</v>
      </c>
      <c r="P25" s="31">
        <v>469716338.60000002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3863458.73</v>
      </c>
      <c r="AE25" s="31">
        <v>13487491.869999999</v>
      </c>
      <c r="AF25" s="31">
        <v>6089206.4400000004</v>
      </c>
      <c r="AG25" s="31">
        <v>1024059.37</v>
      </c>
      <c r="AH25" s="31">
        <v>4883757.6500000004</v>
      </c>
      <c r="AI25" s="31">
        <v>15371081.43</v>
      </c>
      <c r="AJ25" s="31">
        <v>1302710.96</v>
      </c>
      <c r="AK25" s="31">
        <v>4097797.27</v>
      </c>
      <c r="AL25" s="31">
        <v>-8412216.3200000003</v>
      </c>
      <c r="AM25" s="31">
        <v>-7005446.2000000002</v>
      </c>
      <c r="AN25" s="31">
        <v>0</v>
      </c>
      <c r="AO25" s="31">
        <v>0</v>
      </c>
      <c r="AP25" s="31">
        <v>362893.29</v>
      </c>
      <c r="AQ25" s="31">
        <v>1044790.64</v>
      </c>
      <c r="AR25" s="31">
        <v>31993.51</v>
      </c>
      <c r="AS25" s="31">
        <v>131583.96</v>
      </c>
      <c r="AT25" s="31">
        <v>242298.25</v>
      </c>
      <c r="AU25" s="31">
        <v>738565.33</v>
      </c>
      <c r="AV25" s="31">
        <v>0</v>
      </c>
      <c r="AW25" s="31">
        <v>80000</v>
      </c>
      <c r="AX25" s="31">
        <v>88126.53</v>
      </c>
      <c r="AY25" s="31">
        <v>93091.35</v>
      </c>
      <c r="AZ25" s="31">
        <v>475</v>
      </c>
      <c r="BA25" s="31">
        <v>1550</v>
      </c>
    </row>
    <row r="26" spans="1:53" s="7" customFormat="1" ht="13.5" customHeight="1" x14ac:dyDescent="0.2">
      <c r="A26" s="28">
        <v>19</v>
      </c>
      <c r="B26" s="29" t="s">
        <v>88</v>
      </c>
      <c r="C26" s="29"/>
      <c r="D26" s="30" t="s">
        <v>89</v>
      </c>
      <c r="E26" s="31">
        <v>2276922.42</v>
      </c>
      <c r="F26" s="31">
        <v>317587.28000000003</v>
      </c>
      <c r="G26" s="31">
        <v>1959335.14</v>
      </c>
      <c r="H26" s="31">
        <v>206992.95</v>
      </c>
      <c r="I26" s="31">
        <v>57816.62</v>
      </c>
      <c r="J26" s="31">
        <v>149176.33000000002</v>
      </c>
      <c r="K26" s="31">
        <v>9607494.8399999999</v>
      </c>
      <c r="L26" s="31">
        <v>4.6399999999999997</v>
      </c>
      <c r="M26" s="31">
        <v>960749.48</v>
      </c>
      <c r="N26" s="31">
        <v>9.9999999583658372</v>
      </c>
      <c r="O26" s="31">
        <v>0.46</v>
      </c>
      <c r="P26" s="31">
        <v>206992947.06999999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527180.73</v>
      </c>
      <c r="AE26" s="31">
        <v>9607494.8399999999</v>
      </c>
      <c r="AF26" s="31">
        <v>-203858.89</v>
      </c>
      <c r="AG26" s="31">
        <v>820872.6</v>
      </c>
      <c r="AH26" s="31">
        <v>1610463.81</v>
      </c>
      <c r="AI26" s="31">
        <v>5321088.28</v>
      </c>
      <c r="AJ26" s="31">
        <v>175329.85</v>
      </c>
      <c r="AK26" s="31">
        <v>175329.85</v>
      </c>
      <c r="AL26" s="31">
        <v>-1054754.04</v>
      </c>
      <c r="AM26" s="31">
        <v>3290204.11</v>
      </c>
      <c r="AN26" s="31">
        <v>0</v>
      </c>
      <c r="AO26" s="31">
        <v>0</v>
      </c>
      <c r="AP26" s="31">
        <v>69291.929999999993</v>
      </c>
      <c r="AQ26" s="31">
        <v>317587.28000000003</v>
      </c>
      <c r="AR26" s="31">
        <v>14301.58</v>
      </c>
      <c r="AS26" s="31">
        <v>57816.62</v>
      </c>
      <c r="AT26" s="31">
        <v>13243.07</v>
      </c>
      <c r="AU26" s="31">
        <v>137973.38</v>
      </c>
      <c r="AV26" s="31">
        <v>0</v>
      </c>
      <c r="AW26" s="31">
        <v>75000</v>
      </c>
      <c r="AX26" s="31">
        <v>38097.279999999999</v>
      </c>
      <c r="AY26" s="31">
        <v>38097.279999999999</v>
      </c>
      <c r="AZ26" s="31">
        <v>3650</v>
      </c>
      <c r="BA26" s="31">
        <v>8700</v>
      </c>
    </row>
    <row r="27" spans="1:53" s="7" customFormat="1" ht="13.5" customHeight="1" x14ac:dyDescent="0.2">
      <c r="A27" s="28">
        <v>20</v>
      </c>
      <c r="B27" s="29" t="s">
        <v>90</v>
      </c>
      <c r="C27" s="29"/>
      <c r="D27" s="30" t="s">
        <v>91</v>
      </c>
      <c r="E27" s="31">
        <v>6330935.1100000003</v>
      </c>
      <c r="F27" s="31">
        <v>614729.63</v>
      </c>
      <c r="G27" s="31">
        <v>5716205.4800000004</v>
      </c>
      <c r="H27" s="31">
        <v>575539.56000000006</v>
      </c>
      <c r="I27" s="31">
        <v>161678.81</v>
      </c>
      <c r="J27" s="31">
        <v>413860.75000000006</v>
      </c>
      <c r="K27" s="31">
        <v>27818007.77</v>
      </c>
      <c r="L27" s="31">
        <v>4.83</v>
      </c>
      <c r="M27" s="31">
        <v>2781800.78</v>
      </c>
      <c r="N27" s="31">
        <v>10.000000010784381</v>
      </c>
      <c r="O27" s="31">
        <v>0.48</v>
      </c>
      <c r="P27" s="31">
        <v>575539555.64999998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-1600124.39</v>
      </c>
      <c r="AE27" s="31">
        <v>27818007.77</v>
      </c>
      <c r="AF27" s="31">
        <v>1538180.82</v>
      </c>
      <c r="AG27" s="31">
        <v>6312068.1699999999</v>
      </c>
      <c r="AH27" s="31">
        <v>6092879.6799999997</v>
      </c>
      <c r="AI27" s="31">
        <v>17778988.350000001</v>
      </c>
      <c r="AJ27" s="31">
        <v>0</v>
      </c>
      <c r="AK27" s="31">
        <v>0</v>
      </c>
      <c r="AL27" s="31">
        <v>-9231184.8900000006</v>
      </c>
      <c r="AM27" s="31">
        <v>3726951.25</v>
      </c>
      <c r="AN27" s="31">
        <v>0</v>
      </c>
      <c r="AO27" s="31">
        <v>0</v>
      </c>
      <c r="AP27" s="31">
        <v>237142.49</v>
      </c>
      <c r="AQ27" s="31">
        <v>614729.63</v>
      </c>
      <c r="AR27" s="31">
        <v>39684.910000000003</v>
      </c>
      <c r="AS27" s="31">
        <v>161678.81</v>
      </c>
      <c r="AT27" s="31">
        <v>63407.58</v>
      </c>
      <c r="AU27" s="31">
        <v>233640.82</v>
      </c>
      <c r="AV27" s="31">
        <v>0</v>
      </c>
      <c r="AW27" s="31">
        <v>60000</v>
      </c>
      <c r="AX27" s="31">
        <v>130000</v>
      </c>
      <c r="AY27" s="31">
        <v>139000</v>
      </c>
      <c r="AZ27" s="31">
        <v>4050</v>
      </c>
      <c r="BA27" s="31">
        <v>20410</v>
      </c>
    </row>
    <row r="28" spans="1:53" s="7" customFormat="1" ht="13.5" customHeight="1" x14ac:dyDescent="0.2">
      <c r="A28" s="28">
        <v>21</v>
      </c>
      <c r="B28" s="29" t="s">
        <v>92</v>
      </c>
      <c r="C28" s="29"/>
      <c r="D28" s="30" t="s">
        <v>93</v>
      </c>
      <c r="E28" s="31">
        <v>1095547.3700000001</v>
      </c>
      <c r="F28" s="31">
        <v>89948.3</v>
      </c>
      <c r="G28" s="31">
        <v>1005599.0700000001</v>
      </c>
      <c r="H28" s="31">
        <v>99595.22</v>
      </c>
      <c r="I28" s="31">
        <v>27948.05</v>
      </c>
      <c r="J28" s="31">
        <v>71647.17</v>
      </c>
      <c r="K28" s="31">
        <v>6681119.7300000004</v>
      </c>
      <c r="L28" s="31">
        <v>6.71</v>
      </c>
      <c r="M28" s="31">
        <v>668111.97</v>
      </c>
      <c r="N28" s="31">
        <v>9.999999955097346</v>
      </c>
      <c r="O28" s="31">
        <v>0.67</v>
      </c>
      <c r="P28" s="31">
        <v>99595215.730000004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962514.39</v>
      </c>
      <c r="AE28" s="31">
        <v>6681119.7300000004</v>
      </c>
      <c r="AF28" s="31">
        <v>64606.1</v>
      </c>
      <c r="AG28" s="31">
        <v>266041.2</v>
      </c>
      <c r="AH28" s="31">
        <v>1109529.8</v>
      </c>
      <c r="AI28" s="31">
        <v>3290935.17</v>
      </c>
      <c r="AJ28" s="31">
        <v>0</v>
      </c>
      <c r="AK28" s="31">
        <v>0</v>
      </c>
      <c r="AL28" s="31">
        <v>-211621.51</v>
      </c>
      <c r="AM28" s="31">
        <v>3124143.36</v>
      </c>
      <c r="AN28" s="31">
        <v>0</v>
      </c>
      <c r="AO28" s="31">
        <v>0</v>
      </c>
      <c r="AP28" s="31">
        <v>38043.72</v>
      </c>
      <c r="AQ28" s="31">
        <v>89948.3</v>
      </c>
      <c r="AR28" s="31">
        <v>6954.46</v>
      </c>
      <c r="AS28" s="31">
        <v>27948.05</v>
      </c>
      <c r="AT28" s="31">
        <v>10009.26</v>
      </c>
      <c r="AU28" s="31">
        <v>39870.25</v>
      </c>
      <c r="AV28" s="31">
        <v>0</v>
      </c>
      <c r="AW28" s="31">
        <v>0</v>
      </c>
      <c r="AX28" s="31">
        <v>20375</v>
      </c>
      <c r="AY28" s="31">
        <v>20375</v>
      </c>
      <c r="AZ28" s="31">
        <v>705</v>
      </c>
      <c r="BA28" s="31">
        <v>1755</v>
      </c>
    </row>
    <row r="29" spans="1:53" s="7" customFormat="1" ht="13.5" customHeight="1" x14ac:dyDescent="0.2">
      <c r="A29" s="28">
        <v>22</v>
      </c>
      <c r="B29" s="29" t="s">
        <v>94</v>
      </c>
      <c r="C29" s="29"/>
      <c r="D29" s="30" t="s">
        <v>95</v>
      </c>
      <c r="E29" s="31">
        <v>685477.83</v>
      </c>
      <c r="F29" s="31">
        <v>116850.77</v>
      </c>
      <c r="G29" s="31">
        <v>568627.05999999994</v>
      </c>
      <c r="H29" s="31">
        <v>62316.17</v>
      </c>
      <c r="I29" s="31">
        <v>17746.91</v>
      </c>
      <c r="J29" s="31">
        <v>44569.259999999995</v>
      </c>
      <c r="K29" s="31">
        <v>-6232605.1100000003</v>
      </c>
      <c r="L29" s="31">
        <v>-10</v>
      </c>
      <c r="M29" s="31">
        <v>0</v>
      </c>
      <c r="N29" s="31">
        <v>0</v>
      </c>
      <c r="O29" s="31">
        <v>0</v>
      </c>
      <c r="P29" s="31">
        <v>62316166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-6537879.2000000002</v>
      </c>
      <c r="AE29" s="31">
        <v>-6232605.1100000003</v>
      </c>
      <c r="AF29" s="31">
        <v>24970.49</v>
      </c>
      <c r="AG29" s="31">
        <v>330230.77</v>
      </c>
      <c r="AH29" s="31">
        <v>339424.79</v>
      </c>
      <c r="AI29" s="31">
        <v>2678612.84</v>
      </c>
      <c r="AJ29" s="31">
        <v>0</v>
      </c>
      <c r="AK29" s="31">
        <v>0</v>
      </c>
      <c r="AL29" s="31">
        <v>-6902274.4800000004</v>
      </c>
      <c r="AM29" s="31">
        <v>-9241448.7200000007</v>
      </c>
      <c r="AN29" s="31">
        <v>0</v>
      </c>
      <c r="AO29" s="31">
        <v>0</v>
      </c>
      <c r="AP29" s="31">
        <v>16274.59</v>
      </c>
      <c r="AQ29" s="31">
        <v>116850.77</v>
      </c>
      <c r="AR29" s="31">
        <v>4344.25</v>
      </c>
      <c r="AS29" s="31">
        <v>17746.91</v>
      </c>
      <c r="AT29" s="31">
        <v>10056.34</v>
      </c>
      <c r="AU29" s="31">
        <v>64884.27</v>
      </c>
      <c r="AV29" s="31">
        <v>0</v>
      </c>
      <c r="AW29" s="31">
        <v>9500</v>
      </c>
      <c r="AX29" s="31">
        <v>0</v>
      </c>
      <c r="AY29" s="31">
        <v>17182.59</v>
      </c>
      <c r="AZ29" s="31">
        <v>1874</v>
      </c>
      <c r="BA29" s="31">
        <v>7537</v>
      </c>
    </row>
    <row r="30" spans="1:53" s="7" customFormat="1" ht="13.5" customHeight="1" x14ac:dyDescent="0.2">
      <c r="A30" s="28">
        <v>23</v>
      </c>
      <c r="B30" s="29" t="s">
        <v>96</v>
      </c>
      <c r="C30" s="29"/>
      <c r="D30" s="30" t="s">
        <v>97</v>
      </c>
      <c r="E30" s="31">
        <v>325619.92</v>
      </c>
      <c r="F30" s="31">
        <v>99036.6</v>
      </c>
      <c r="G30" s="31">
        <v>226583.31999999998</v>
      </c>
      <c r="H30" s="31">
        <v>29601.81</v>
      </c>
      <c r="I30" s="31">
        <v>8285.34</v>
      </c>
      <c r="J30" s="31">
        <v>21316.47</v>
      </c>
      <c r="K30" s="31">
        <v>874817.98</v>
      </c>
      <c r="L30" s="31">
        <v>2.96</v>
      </c>
      <c r="M30" s="31">
        <v>87481.8</v>
      </c>
      <c r="N30" s="31">
        <v>10.000000228618987</v>
      </c>
      <c r="O30" s="31">
        <v>0.3</v>
      </c>
      <c r="P30" s="31">
        <v>29601810.879999999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1243.4100000000001</v>
      </c>
      <c r="AE30" s="31">
        <v>874817.98</v>
      </c>
      <c r="AF30" s="31">
        <v>-40169.949999999997</v>
      </c>
      <c r="AG30" s="31">
        <v>39740.550000000003</v>
      </c>
      <c r="AH30" s="31">
        <v>163488.88</v>
      </c>
      <c r="AI30" s="31">
        <v>667631.19999999995</v>
      </c>
      <c r="AJ30" s="31">
        <v>163151.51999999999</v>
      </c>
      <c r="AK30" s="31">
        <v>480705.8</v>
      </c>
      <c r="AL30" s="31">
        <v>-285227.03999999998</v>
      </c>
      <c r="AM30" s="31">
        <v>-313259.57</v>
      </c>
      <c r="AN30" s="31">
        <v>0</v>
      </c>
      <c r="AO30" s="31">
        <v>0</v>
      </c>
      <c r="AP30" s="31">
        <v>18856.45</v>
      </c>
      <c r="AQ30" s="31">
        <v>99036.6</v>
      </c>
      <c r="AR30" s="31">
        <v>2031.16</v>
      </c>
      <c r="AS30" s="31">
        <v>8285.34</v>
      </c>
      <c r="AT30" s="31">
        <v>8061.53</v>
      </c>
      <c r="AU30" s="31">
        <v>15147.5</v>
      </c>
      <c r="AV30" s="31">
        <v>0</v>
      </c>
      <c r="AW30" s="31">
        <v>60000</v>
      </c>
      <c r="AX30" s="31">
        <v>6543.76</v>
      </c>
      <c r="AY30" s="31">
        <v>6543.76</v>
      </c>
      <c r="AZ30" s="31">
        <v>2220</v>
      </c>
      <c r="BA30" s="31">
        <v>9060</v>
      </c>
    </row>
    <row r="31" spans="1:53" s="7" customFormat="1" ht="13.5" customHeight="1" x14ac:dyDescent="0.2">
      <c r="A31" s="28">
        <v>24</v>
      </c>
      <c r="B31" s="29" t="s">
        <v>98</v>
      </c>
      <c r="C31" s="29"/>
      <c r="D31" s="30" t="s">
        <v>99</v>
      </c>
      <c r="E31" s="31">
        <v>4654002.21</v>
      </c>
      <c r="F31" s="31">
        <v>385773.76</v>
      </c>
      <c r="G31" s="31">
        <v>4268228.45</v>
      </c>
      <c r="H31" s="31">
        <v>423091.11</v>
      </c>
      <c r="I31" s="31">
        <v>121016.52</v>
      </c>
      <c r="J31" s="31">
        <v>302074.58999999997</v>
      </c>
      <c r="K31" s="31">
        <v>15838706.279999999</v>
      </c>
      <c r="L31" s="31">
        <v>3.74</v>
      </c>
      <c r="M31" s="31">
        <v>1583870.63</v>
      </c>
      <c r="N31" s="31">
        <v>10.000000012627295</v>
      </c>
      <c r="O31" s="31">
        <v>0.37</v>
      </c>
      <c r="P31" s="31">
        <v>423026791.87</v>
      </c>
      <c r="Q31" s="31">
        <v>98639.88</v>
      </c>
      <c r="R31" s="31">
        <v>0</v>
      </c>
      <c r="S31" s="31">
        <v>0</v>
      </c>
      <c r="T31" s="31">
        <v>0</v>
      </c>
      <c r="U31" s="31">
        <v>0</v>
      </c>
      <c r="V31" s="31">
        <v>98639.88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3038007.98</v>
      </c>
      <c r="AE31" s="31">
        <v>15838706.279999999</v>
      </c>
      <c r="AF31" s="31">
        <v>50320</v>
      </c>
      <c r="AG31" s="31">
        <v>-1159834.46</v>
      </c>
      <c r="AH31" s="31">
        <v>2074932.39</v>
      </c>
      <c r="AI31" s="31">
        <v>11133158.52</v>
      </c>
      <c r="AJ31" s="31">
        <v>6974898.6299999999</v>
      </c>
      <c r="AK31" s="31">
        <v>8077868.4900000002</v>
      </c>
      <c r="AL31" s="31">
        <v>-6062143.04</v>
      </c>
      <c r="AM31" s="31">
        <v>-2212486.27</v>
      </c>
      <c r="AN31" s="31">
        <v>0</v>
      </c>
      <c r="AO31" s="31">
        <v>0</v>
      </c>
      <c r="AP31" s="31">
        <v>163346.94</v>
      </c>
      <c r="AQ31" s="31">
        <v>385773.76</v>
      </c>
      <c r="AR31" s="31">
        <v>29138.19</v>
      </c>
      <c r="AS31" s="31">
        <v>121016.52</v>
      </c>
      <c r="AT31" s="31">
        <v>20592.97</v>
      </c>
      <c r="AU31" s="31">
        <v>109096.46</v>
      </c>
      <c r="AV31" s="31">
        <v>12500</v>
      </c>
      <c r="AW31" s="31">
        <v>50000</v>
      </c>
      <c r="AX31" s="31">
        <v>97515.78</v>
      </c>
      <c r="AY31" s="31">
        <v>97515.78</v>
      </c>
      <c r="AZ31" s="31">
        <v>3600</v>
      </c>
      <c r="BA31" s="31">
        <v>8145</v>
      </c>
    </row>
    <row r="32" spans="1:53" s="7" customFormat="1" ht="13.5" customHeight="1" x14ac:dyDescent="0.2">
      <c r="A32" s="28">
        <v>25</v>
      </c>
      <c r="B32" s="29" t="s">
        <v>100</v>
      </c>
      <c r="C32" s="29"/>
      <c r="D32" s="30" t="s">
        <v>101</v>
      </c>
      <c r="E32" s="31">
        <v>867705.56</v>
      </c>
      <c r="F32" s="31">
        <v>169391.05</v>
      </c>
      <c r="G32" s="31">
        <v>698314.51</v>
      </c>
      <c r="H32" s="31">
        <v>78882.320000000007</v>
      </c>
      <c r="I32" s="31">
        <v>21970.39</v>
      </c>
      <c r="J32" s="31">
        <v>56911.930000000008</v>
      </c>
      <c r="K32" s="31">
        <v>-313032.56</v>
      </c>
      <c r="L32" s="31">
        <v>-0.4</v>
      </c>
      <c r="M32" s="31">
        <v>0</v>
      </c>
      <c r="N32" s="31">
        <v>0</v>
      </c>
      <c r="O32" s="31">
        <v>0</v>
      </c>
      <c r="P32" s="31">
        <v>78882323.439999998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-709684.2</v>
      </c>
      <c r="AE32" s="31">
        <v>-313032.56</v>
      </c>
      <c r="AF32" s="31">
        <v>5707.8</v>
      </c>
      <c r="AG32" s="31">
        <v>-1103268.5</v>
      </c>
      <c r="AH32" s="31">
        <v>659816.11</v>
      </c>
      <c r="AI32" s="31">
        <v>2091863.08</v>
      </c>
      <c r="AJ32" s="31">
        <v>0</v>
      </c>
      <c r="AK32" s="31">
        <v>10035.01</v>
      </c>
      <c r="AL32" s="31">
        <v>-1375208.11</v>
      </c>
      <c r="AM32" s="31">
        <v>-1311662.1499999999</v>
      </c>
      <c r="AN32" s="31">
        <v>0</v>
      </c>
      <c r="AO32" s="31">
        <v>0</v>
      </c>
      <c r="AP32" s="31">
        <v>36820.54</v>
      </c>
      <c r="AQ32" s="31">
        <v>169391.05</v>
      </c>
      <c r="AR32" s="31">
        <v>5399.73</v>
      </c>
      <c r="AS32" s="31">
        <v>21970.39</v>
      </c>
      <c r="AT32" s="31">
        <v>13571.04</v>
      </c>
      <c r="AU32" s="31">
        <v>84492.89</v>
      </c>
      <c r="AV32" s="31">
        <v>0</v>
      </c>
      <c r="AW32" s="31">
        <v>40000</v>
      </c>
      <c r="AX32" s="31">
        <v>16175.77</v>
      </c>
      <c r="AY32" s="31">
        <v>16175.77</v>
      </c>
      <c r="AZ32" s="31">
        <v>1674</v>
      </c>
      <c r="BA32" s="31">
        <v>6752</v>
      </c>
    </row>
    <row r="33" spans="1:53" s="7" customFormat="1" ht="13.5" customHeight="1" x14ac:dyDescent="0.2">
      <c r="A33" s="28">
        <v>26</v>
      </c>
      <c r="B33" s="29" t="s">
        <v>102</v>
      </c>
      <c r="C33" s="29"/>
      <c r="D33" s="30" t="s">
        <v>103</v>
      </c>
      <c r="E33" s="31">
        <v>1850803.54</v>
      </c>
      <c r="F33" s="31">
        <v>295801.78999999998</v>
      </c>
      <c r="G33" s="31">
        <v>1555001.75</v>
      </c>
      <c r="H33" s="31">
        <v>168254.87</v>
      </c>
      <c r="I33" s="31">
        <v>47214.57</v>
      </c>
      <c r="J33" s="31">
        <v>121040.29999999999</v>
      </c>
      <c r="K33" s="31">
        <v>4062339.53</v>
      </c>
      <c r="L33" s="31">
        <v>2.41</v>
      </c>
      <c r="M33" s="31">
        <v>406233.95</v>
      </c>
      <c r="N33" s="31">
        <v>9.9999999261509291</v>
      </c>
      <c r="O33" s="31">
        <v>0.24</v>
      </c>
      <c r="P33" s="31">
        <v>168254867.16999999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-2207881.96</v>
      </c>
      <c r="AE33" s="31">
        <v>4062339.53</v>
      </c>
      <c r="AF33" s="31">
        <v>88987.6</v>
      </c>
      <c r="AG33" s="31">
        <v>717583.43</v>
      </c>
      <c r="AH33" s="31">
        <v>673158.5</v>
      </c>
      <c r="AI33" s="31">
        <v>2785221.08</v>
      </c>
      <c r="AJ33" s="31">
        <v>406300.76</v>
      </c>
      <c r="AK33" s="31">
        <v>1908956.67</v>
      </c>
      <c r="AL33" s="31">
        <v>-3376328.82</v>
      </c>
      <c r="AM33" s="31">
        <v>-1349421.65</v>
      </c>
      <c r="AN33" s="31">
        <v>0</v>
      </c>
      <c r="AO33" s="31">
        <v>0</v>
      </c>
      <c r="AP33" s="31">
        <v>64580.14</v>
      </c>
      <c r="AQ33" s="31">
        <v>295801.78999999998</v>
      </c>
      <c r="AR33" s="31">
        <v>11544.49</v>
      </c>
      <c r="AS33" s="31">
        <v>47214.57</v>
      </c>
      <c r="AT33" s="31">
        <v>19147.91</v>
      </c>
      <c r="AU33" s="31">
        <v>52413.78</v>
      </c>
      <c r="AV33" s="31">
        <v>0</v>
      </c>
      <c r="AW33" s="31">
        <v>145494</v>
      </c>
      <c r="AX33" s="31">
        <v>32957.74</v>
      </c>
      <c r="AY33" s="31">
        <v>34189.440000000002</v>
      </c>
      <c r="AZ33" s="31">
        <v>930</v>
      </c>
      <c r="BA33" s="31">
        <v>16490</v>
      </c>
    </row>
    <row r="34" spans="1:53" s="7" customFormat="1" ht="13.5" customHeight="1" x14ac:dyDescent="0.2">
      <c r="A34" s="28">
        <v>27</v>
      </c>
      <c r="B34" s="29" t="s">
        <v>104</v>
      </c>
      <c r="C34" s="29"/>
      <c r="D34" s="30" t="s">
        <v>105</v>
      </c>
      <c r="E34" s="31">
        <v>2302636.6</v>
      </c>
      <c r="F34" s="31">
        <v>226411.71</v>
      </c>
      <c r="G34" s="31">
        <v>2076224.8900000001</v>
      </c>
      <c r="H34" s="31">
        <v>230263.66</v>
      </c>
      <c r="I34" s="31">
        <v>64337.19</v>
      </c>
      <c r="J34" s="31">
        <v>165926.47</v>
      </c>
      <c r="K34" s="31">
        <v>3737656.07</v>
      </c>
      <c r="L34" s="31">
        <v>1.62</v>
      </c>
      <c r="M34" s="31">
        <v>336389.05</v>
      </c>
      <c r="N34" s="31">
        <v>9.0000000989925226</v>
      </c>
      <c r="O34" s="31">
        <v>0.15</v>
      </c>
      <c r="P34" s="31">
        <v>230263659.55000001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-1797527.18</v>
      </c>
      <c r="AE34" s="31">
        <v>3737656.07</v>
      </c>
      <c r="AF34" s="31">
        <v>141545.75</v>
      </c>
      <c r="AG34" s="31">
        <v>2680679.96</v>
      </c>
      <c r="AH34" s="31">
        <v>1228325.6200000001</v>
      </c>
      <c r="AI34" s="31">
        <v>3767760.33</v>
      </c>
      <c r="AJ34" s="31">
        <v>966095.89</v>
      </c>
      <c r="AK34" s="31">
        <v>3870367.14</v>
      </c>
      <c r="AL34" s="31">
        <v>-4133494.44</v>
      </c>
      <c r="AM34" s="31">
        <v>-6581151.3600000003</v>
      </c>
      <c r="AN34" s="31">
        <v>0</v>
      </c>
      <c r="AO34" s="31">
        <v>0</v>
      </c>
      <c r="AP34" s="31">
        <v>71104.990000000005</v>
      </c>
      <c r="AQ34" s="31">
        <v>226411.71</v>
      </c>
      <c r="AR34" s="31">
        <v>15782.52</v>
      </c>
      <c r="AS34" s="31">
        <v>64337.19</v>
      </c>
      <c r="AT34" s="31">
        <v>10783.97</v>
      </c>
      <c r="AU34" s="31">
        <v>67536.02</v>
      </c>
      <c r="AV34" s="31">
        <v>0</v>
      </c>
      <c r="AW34" s="31">
        <v>50000</v>
      </c>
      <c r="AX34" s="31">
        <v>44538.5</v>
      </c>
      <c r="AY34" s="31">
        <v>44538.5</v>
      </c>
      <c r="AZ34" s="31">
        <v>0</v>
      </c>
      <c r="BA34" s="31">
        <v>0</v>
      </c>
    </row>
    <row r="35" spans="1:53" s="7" customFormat="1" ht="13.5" customHeight="1" x14ac:dyDescent="0.2">
      <c r="A35" s="28">
        <v>28</v>
      </c>
      <c r="B35" s="29" t="s">
        <v>106</v>
      </c>
      <c r="C35" s="29"/>
      <c r="D35" s="30" t="s">
        <v>107</v>
      </c>
      <c r="E35" s="31">
        <v>4861843.87</v>
      </c>
      <c r="F35" s="31">
        <v>565849.02</v>
      </c>
      <c r="G35" s="31">
        <v>4295994.8499999996</v>
      </c>
      <c r="H35" s="31">
        <v>441985.81</v>
      </c>
      <c r="I35" s="31">
        <v>123809.98</v>
      </c>
      <c r="J35" s="31">
        <v>318175.83</v>
      </c>
      <c r="K35" s="31">
        <v>3672193.92</v>
      </c>
      <c r="L35" s="31">
        <v>0.83</v>
      </c>
      <c r="M35" s="31">
        <v>367219.39</v>
      </c>
      <c r="N35" s="31">
        <v>9.9999999455366453</v>
      </c>
      <c r="O35" s="31">
        <v>0.08</v>
      </c>
      <c r="P35" s="31">
        <v>441985806.26999998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-12825633.289999999</v>
      </c>
      <c r="AE35" s="31">
        <v>3672193.92</v>
      </c>
      <c r="AF35" s="31">
        <v>-6307036.9000000004</v>
      </c>
      <c r="AG35" s="31">
        <v>-6104040.9900000002</v>
      </c>
      <c r="AH35" s="31">
        <v>4258164.04</v>
      </c>
      <c r="AI35" s="31">
        <v>16036727.99</v>
      </c>
      <c r="AJ35" s="31">
        <v>1225136.98</v>
      </c>
      <c r="AK35" s="31">
        <v>3386737.11</v>
      </c>
      <c r="AL35" s="31">
        <v>-12001897.41</v>
      </c>
      <c r="AM35" s="31">
        <v>-9647230.1899999995</v>
      </c>
      <c r="AN35" s="31">
        <v>0</v>
      </c>
      <c r="AO35" s="31">
        <v>0</v>
      </c>
      <c r="AP35" s="31">
        <v>162146.68</v>
      </c>
      <c r="AQ35" s="31">
        <v>565849.02</v>
      </c>
      <c r="AR35" s="31">
        <v>30456.86</v>
      </c>
      <c r="AS35" s="31">
        <v>123809.98</v>
      </c>
      <c r="AT35" s="31">
        <v>96514.82</v>
      </c>
      <c r="AU35" s="31">
        <v>284869.07</v>
      </c>
      <c r="AV35" s="31">
        <v>35000</v>
      </c>
      <c r="AW35" s="31">
        <v>68000</v>
      </c>
      <c r="AX35" s="31">
        <v>0</v>
      </c>
      <c r="AY35" s="31">
        <v>88394.97</v>
      </c>
      <c r="AZ35" s="31">
        <v>175</v>
      </c>
      <c r="BA35" s="31">
        <v>775</v>
      </c>
    </row>
    <row r="36" spans="1:53" s="7" customFormat="1" ht="13.5" customHeight="1" x14ac:dyDescent="0.2">
      <c r="A36" s="28">
        <v>29</v>
      </c>
      <c r="B36" s="29" t="s">
        <v>108</v>
      </c>
      <c r="C36" s="29"/>
      <c r="D36" s="30" t="s">
        <v>109</v>
      </c>
      <c r="E36" s="31">
        <v>12028972.77</v>
      </c>
      <c r="F36" s="31">
        <v>957240.21</v>
      </c>
      <c r="G36" s="31">
        <v>11071732.559999999</v>
      </c>
      <c r="H36" s="31">
        <v>1202897.28</v>
      </c>
      <c r="I36" s="31">
        <v>334092.59000000003</v>
      </c>
      <c r="J36" s="31">
        <v>868804.69</v>
      </c>
      <c r="K36" s="31">
        <v>52521000.390000001</v>
      </c>
      <c r="L36" s="31">
        <v>4.37</v>
      </c>
      <c r="M36" s="31">
        <v>4726890.04</v>
      </c>
      <c r="N36" s="31">
        <v>9.000000009329602</v>
      </c>
      <c r="O36" s="31">
        <v>0.39</v>
      </c>
      <c r="P36" s="31">
        <v>1202897276.6199999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-2420525.2799999998</v>
      </c>
      <c r="AE36" s="31">
        <v>52521000.390000001</v>
      </c>
      <c r="AF36" s="31">
        <v>53245.38</v>
      </c>
      <c r="AG36" s="31">
        <v>-374170.46</v>
      </c>
      <c r="AH36" s="31">
        <v>7335050.5999999996</v>
      </c>
      <c r="AI36" s="31">
        <v>35834194.219999999</v>
      </c>
      <c r="AJ36" s="31">
        <v>3671183.56</v>
      </c>
      <c r="AK36" s="31">
        <v>14448183.970000001</v>
      </c>
      <c r="AL36" s="31">
        <v>-13480004.82</v>
      </c>
      <c r="AM36" s="31">
        <v>2612792.66</v>
      </c>
      <c r="AN36" s="31">
        <v>0</v>
      </c>
      <c r="AO36" s="31">
        <v>0</v>
      </c>
      <c r="AP36" s="31">
        <v>180899.29</v>
      </c>
      <c r="AQ36" s="31">
        <v>957240.21</v>
      </c>
      <c r="AR36" s="31">
        <v>82747.509999999995</v>
      </c>
      <c r="AS36" s="31">
        <v>334092.59000000003</v>
      </c>
      <c r="AT36" s="31">
        <v>62976.78</v>
      </c>
      <c r="AU36" s="31">
        <v>317208.88</v>
      </c>
      <c r="AV36" s="31">
        <v>35000</v>
      </c>
      <c r="AW36" s="31">
        <v>68000</v>
      </c>
      <c r="AX36" s="31">
        <v>0</v>
      </c>
      <c r="AY36" s="31">
        <v>237238.74</v>
      </c>
      <c r="AZ36" s="31">
        <v>175</v>
      </c>
      <c r="BA36" s="31">
        <v>700</v>
      </c>
    </row>
    <row r="37" spans="1:53" s="7" customFormat="1" ht="13.5" customHeight="1" x14ac:dyDescent="0.2">
      <c r="A37" s="28">
        <v>30</v>
      </c>
      <c r="B37" s="29" t="s">
        <v>110</v>
      </c>
      <c r="C37" s="29"/>
      <c r="D37" s="30" t="s">
        <v>111</v>
      </c>
      <c r="E37" s="31">
        <v>902623.91</v>
      </c>
      <c r="F37" s="31">
        <v>211102.5</v>
      </c>
      <c r="G37" s="31">
        <v>691521.41</v>
      </c>
      <c r="H37" s="31">
        <v>82056.72</v>
      </c>
      <c r="I37" s="31">
        <v>22847.58</v>
      </c>
      <c r="J37" s="31">
        <v>59209.14</v>
      </c>
      <c r="K37" s="31">
        <v>1250301.6599999999</v>
      </c>
      <c r="L37" s="31">
        <v>1.52</v>
      </c>
      <c r="M37" s="31">
        <v>125030.17</v>
      </c>
      <c r="N37" s="31">
        <v>10.000000319922794</v>
      </c>
      <c r="O37" s="31">
        <v>0.15</v>
      </c>
      <c r="P37" s="31">
        <v>82056719.260000005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-2006806.98</v>
      </c>
      <c r="AE37" s="31">
        <v>1250301.6599999999</v>
      </c>
      <c r="AF37" s="31">
        <v>-1606656.96</v>
      </c>
      <c r="AG37" s="31">
        <v>-1196431.9099999999</v>
      </c>
      <c r="AH37" s="31">
        <v>762220.98</v>
      </c>
      <c r="AI37" s="31">
        <v>2431242.73</v>
      </c>
      <c r="AJ37" s="31">
        <v>221271.24</v>
      </c>
      <c r="AK37" s="31">
        <v>702680.81</v>
      </c>
      <c r="AL37" s="31">
        <v>-1383642.24</v>
      </c>
      <c r="AM37" s="31">
        <v>-687189.97</v>
      </c>
      <c r="AN37" s="31">
        <v>0</v>
      </c>
      <c r="AO37" s="31">
        <v>0</v>
      </c>
      <c r="AP37" s="31">
        <v>75283</v>
      </c>
      <c r="AQ37" s="31">
        <v>211102.5</v>
      </c>
      <c r="AR37" s="31">
        <v>5673.14</v>
      </c>
      <c r="AS37" s="31">
        <v>22847.58</v>
      </c>
      <c r="AT37" s="31">
        <v>23524.17</v>
      </c>
      <c r="AU37" s="31">
        <v>86594.23</v>
      </c>
      <c r="AV37" s="31">
        <v>30000</v>
      </c>
      <c r="AW37" s="31">
        <v>85000</v>
      </c>
      <c r="AX37" s="31">
        <v>15860.69</v>
      </c>
      <c r="AY37" s="31">
        <v>15860.69</v>
      </c>
      <c r="AZ37" s="31">
        <v>225</v>
      </c>
      <c r="BA37" s="31">
        <v>800</v>
      </c>
    </row>
    <row r="38" spans="1:53" s="7" customFormat="1" ht="13.5" customHeight="1" x14ac:dyDescent="0.2">
      <c r="A38" s="28">
        <v>31</v>
      </c>
      <c r="B38" s="29" t="s">
        <v>112</v>
      </c>
      <c r="C38" s="29"/>
      <c r="D38" s="30" t="s">
        <v>113</v>
      </c>
      <c r="E38" s="31">
        <v>14931636.619999999</v>
      </c>
      <c r="F38" s="31">
        <v>1501403.73</v>
      </c>
      <c r="G38" s="31">
        <v>13430232.889999999</v>
      </c>
      <c r="H38" s="31">
        <v>1493163.66</v>
      </c>
      <c r="I38" s="31">
        <v>416883.07</v>
      </c>
      <c r="J38" s="31">
        <v>1076280.5899999999</v>
      </c>
      <c r="K38" s="31">
        <v>30977337.52</v>
      </c>
      <c r="L38" s="31">
        <v>2.0699999999999998</v>
      </c>
      <c r="M38" s="31">
        <v>2168413.63</v>
      </c>
      <c r="N38" s="31">
        <v>7.000000011621399</v>
      </c>
      <c r="O38" s="31">
        <v>0.15</v>
      </c>
      <c r="P38" s="31">
        <v>1493163662.23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-23676290.84</v>
      </c>
      <c r="AE38" s="31">
        <v>30977337.52</v>
      </c>
      <c r="AF38" s="31">
        <v>29965171.309999999</v>
      </c>
      <c r="AG38" s="31">
        <v>44148768.020000003</v>
      </c>
      <c r="AH38" s="31">
        <v>6100952.0700000003</v>
      </c>
      <c r="AI38" s="31">
        <v>36837887.979999997</v>
      </c>
      <c r="AJ38" s="31">
        <v>3815312.86</v>
      </c>
      <c r="AK38" s="31">
        <v>7359155.6100000003</v>
      </c>
      <c r="AL38" s="31">
        <v>-63557727.079999998</v>
      </c>
      <c r="AM38" s="31">
        <v>-57368474.090000004</v>
      </c>
      <c r="AN38" s="31">
        <v>0</v>
      </c>
      <c r="AO38" s="31">
        <v>0</v>
      </c>
      <c r="AP38" s="31">
        <v>659194.66</v>
      </c>
      <c r="AQ38" s="31">
        <v>1501403.73</v>
      </c>
      <c r="AR38" s="31">
        <v>103272.25</v>
      </c>
      <c r="AS38" s="31">
        <v>416883.07</v>
      </c>
      <c r="AT38" s="31">
        <v>279414.14</v>
      </c>
      <c r="AU38" s="31">
        <v>714029.77</v>
      </c>
      <c r="AV38" s="31">
        <v>0</v>
      </c>
      <c r="AW38" s="31">
        <v>92000</v>
      </c>
      <c r="AX38" s="31">
        <v>275500</v>
      </c>
      <c r="AY38" s="31">
        <v>276350</v>
      </c>
      <c r="AZ38" s="31">
        <v>1008.27</v>
      </c>
      <c r="BA38" s="31">
        <v>2140.89</v>
      </c>
    </row>
    <row r="39" spans="1:53" s="7" customFormat="1" ht="13.5" customHeight="1" x14ac:dyDescent="0.2">
      <c r="A39" s="28">
        <v>32</v>
      </c>
      <c r="B39" s="29" t="s">
        <v>114</v>
      </c>
      <c r="C39" s="29"/>
      <c r="D39" s="30" t="s">
        <v>115</v>
      </c>
      <c r="E39" s="31">
        <v>69548121.340000004</v>
      </c>
      <c r="F39" s="31">
        <v>6163639.71</v>
      </c>
      <c r="G39" s="31">
        <v>63384481.630000003</v>
      </c>
      <c r="H39" s="31">
        <v>6322556.4900000002</v>
      </c>
      <c r="I39" s="31">
        <v>1775643.54</v>
      </c>
      <c r="J39" s="31">
        <v>4546912.95</v>
      </c>
      <c r="K39" s="31">
        <v>-27298929.640000001</v>
      </c>
      <c r="L39" s="31">
        <v>-0.43</v>
      </c>
      <c r="M39" s="31">
        <v>0</v>
      </c>
      <c r="N39" s="31">
        <v>0</v>
      </c>
      <c r="O39" s="31">
        <v>0</v>
      </c>
      <c r="P39" s="31">
        <v>6322556485.6000004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-143060315.84</v>
      </c>
      <c r="AE39" s="31">
        <v>-27298929.640000001</v>
      </c>
      <c r="AF39" s="31">
        <v>-28345138.710000001</v>
      </c>
      <c r="AG39" s="31">
        <v>-53561589.219999999</v>
      </c>
      <c r="AH39" s="31">
        <v>50041607.719999999</v>
      </c>
      <c r="AI39" s="31">
        <v>185909963.31</v>
      </c>
      <c r="AJ39" s="31">
        <v>149697164.19999999</v>
      </c>
      <c r="AK39" s="31">
        <v>161991523.97999999</v>
      </c>
      <c r="AL39" s="31">
        <v>-314453949.05000001</v>
      </c>
      <c r="AM39" s="31">
        <v>-311728475.56999999</v>
      </c>
      <c r="AN39" s="31">
        <v>0</v>
      </c>
      <c r="AO39" s="31">
        <v>-9910352.1400000006</v>
      </c>
      <c r="AP39" s="31">
        <v>1319701.57</v>
      </c>
      <c r="AQ39" s="31">
        <v>6163639.71</v>
      </c>
      <c r="AR39" s="31">
        <v>434645.22</v>
      </c>
      <c r="AS39" s="31">
        <v>1775643.54</v>
      </c>
      <c r="AT39" s="31">
        <v>885056.35</v>
      </c>
      <c r="AU39" s="31">
        <v>3100812</v>
      </c>
      <c r="AV39" s="31">
        <v>0</v>
      </c>
      <c r="AW39" s="31">
        <v>84000</v>
      </c>
      <c r="AX39" s="31">
        <v>0</v>
      </c>
      <c r="AY39" s="31">
        <v>1202184.17</v>
      </c>
      <c r="AZ39" s="31">
        <v>0</v>
      </c>
      <c r="BA39" s="31">
        <v>1000</v>
      </c>
    </row>
    <row r="40" spans="1:53" s="7" customFormat="1" ht="13.5" customHeight="1" x14ac:dyDescent="0.2">
      <c r="A40" s="28">
        <v>33</v>
      </c>
      <c r="B40" s="29" t="s">
        <v>116</v>
      </c>
      <c r="C40" s="29"/>
      <c r="D40" s="30" t="s">
        <v>117</v>
      </c>
      <c r="E40" s="31">
        <v>21552533.09</v>
      </c>
      <c r="F40" s="31">
        <v>2218267.48</v>
      </c>
      <c r="G40" s="31">
        <v>19334265.609999999</v>
      </c>
      <c r="H40" s="31">
        <v>1959321.19</v>
      </c>
      <c r="I40" s="31">
        <v>557302.69999999995</v>
      </c>
      <c r="J40" s="31">
        <v>1402018.49</v>
      </c>
      <c r="K40" s="31">
        <v>85838033.150000006</v>
      </c>
      <c r="L40" s="31">
        <v>4.38</v>
      </c>
      <c r="M40" s="31">
        <v>8583803.3200000003</v>
      </c>
      <c r="N40" s="31">
        <v>10.000000005824923</v>
      </c>
      <c r="O40" s="31">
        <v>0.44</v>
      </c>
      <c r="P40" s="31">
        <v>1959321189.8800001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-9053623.0700000003</v>
      </c>
      <c r="AE40" s="31">
        <v>85838033.150000006</v>
      </c>
      <c r="AF40" s="31">
        <v>108317.94</v>
      </c>
      <c r="AG40" s="31">
        <v>16305781.52</v>
      </c>
      <c r="AH40" s="31">
        <v>10167113.27</v>
      </c>
      <c r="AI40" s="31">
        <v>43989084.289999999</v>
      </c>
      <c r="AJ40" s="31">
        <v>3789041.12</v>
      </c>
      <c r="AK40" s="31">
        <v>19685695.91</v>
      </c>
      <c r="AL40" s="31">
        <v>-23118832.66</v>
      </c>
      <c r="AM40" s="31">
        <v>5856734.1699999999</v>
      </c>
      <c r="AN40" s="31">
        <v>737.26</v>
      </c>
      <c r="AO40" s="31">
        <v>737.26</v>
      </c>
      <c r="AP40" s="31">
        <v>264023.89</v>
      </c>
      <c r="AQ40" s="31">
        <v>2218267.48</v>
      </c>
      <c r="AR40" s="31">
        <v>135373.04</v>
      </c>
      <c r="AS40" s="31">
        <v>557302.69999999995</v>
      </c>
      <c r="AT40" s="31">
        <v>126196.85</v>
      </c>
      <c r="AU40" s="31">
        <v>1056860.6100000001</v>
      </c>
      <c r="AV40" s="31">
        <v>0</v>
      </c>
      <c r="AW40" s="31">
        <v>250800</v>
      </c>
      <c r="AX40" s="31">
        <v>0</v>
      </c>
      <c r="AY40" s="31">
        <v>344047.17</v>
      </c>
      <c r="AZ40" s="31">
        <v>2454</v>
      </c>
      <c r="BA40" s="31">
        <v>9257</v>
      </c>
    </row>
    <row r="41" spans="1:53" s="7" customFormat="1" ht="22.5" customHeight="1" x14ac:dyDescent="0.2">
      <c r="A41" s="28">
        <v>34</v>
      </c>
      <c r="B41" s="29" t="s">
        <v>118</v>
      </c>
      <c r="C41" s="29"/>
      <c r="D41" s="30" t="s">
        <v>119</v>
      </c>
      <c r="E41" s="31">
        <v>6665930.1799999997</v>
      </c>
      <c r="F41" s="31">
        <v>745726.37</v>
      </c>
      <c r="G41" s="31">
        <v>5920203.8099999996</v>
      </c>
      <c r="H41" s="31">
        <v>605993.65</v>
      </c>
      <c r="I41" s="31">
        <v>169500.63</v>
      </c>
      <c r="J41" s="31">
        <v>436493.02</v>
      </c>
      <c r="K41" s="31">
        <v>6919166.54</v>
      </c>
      <c r="L41" s="31">
        <v>1.1399999999999999</v>
      </c>
      <c r="M41" s="31">
        <v>570831.24</v>
      </c>
      <c r="N41" s="31">
        <v>8.2500000065036723</v>
      </c>
      <c r="O41" s="31">
        <v>0.09</v>
      </c>
      <c r="P41" s="31">
        <v>605993652.71000004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-11844179.720000001</v>
      </c>
      <c r="AE41" s="31">
        <v>6919166.54</v>
      </c>
      <c r="AF41" s="31">
        <v>-2388587.11</v>
      </c>
      <c r="AG41" s="31">
        <v>2744164.56</v>
      </c>
      <c r="AH41" s="31">
        <v>4459679.74</v>
      </c>
      <c r="AI41" s="31">
        <v>17255465.789999999</v>
      </c>
      <c r="AJ41" s="31">
        <v>0</v>
      </c>
      <c r="AK41" s="31">
        <v>5510.9</v>
      </c>
      <c r="AL41" s="31">
        <v>-13915272.35</v>
      </c>
      <c r="AM41" s="31">
        <v>-13085974.710000001</v>
      </c>
      <c r="AN41" s="31">
        <v>0</v>
      </c>
      <c r="AO41" s="31">
        <v>0</v>
      </c>
      <c r="AP41" s="31">
        <v>250778.97</v>
      </c>
      <c r="AQ41" s="31">
        <v>745726.37</v>
      </c>
      <c r="AR41" s="31">
        <v>41530.46</v>
      </c>
      <c r="AS41" s="31">
        <v>169500.63</v>
      </c>
      <c r="AT41" s="31">
        <v>89772.3</v>
      </c>
      <c r="AU41" s="31">
        <v>372282.23</v>
      </c>
      <c r="AV41" s="31">
        <v>0</v>
      </c>
      <c r="AW41" s="31">
        <v>78000</v>
      </c>
      <c r="AX41" s="31">
        <v>118576.21</v>
      </c>
      <c r="AY41" s="31">
        <v>123211.51</v>
      </c>
      <c r="AZ41" s="31">
        <v>900</v>
      </c>
      <c r="BA41" s="31">
        <v>2732</v>
      </c>
    </row>
    <row r="42" spans="1:53" s="7" customFormat="1" ht="13.5" customHeight="1" x14ac:dyDescent="0.2">
      <c r="A42" s="28">
        <v>35</v>
      </c>
      <c r="B42" s="29" t="s">
        <v>120</v>
      </c>
      <c r="C42" s="29" t="s">
        <v>53</v>
      </c>
      <c r="D42" s="30" t="s">
        <v>121</v>
      </c>
      <c r="E42" s="31">
        <v>399126.8</v>
      </c>
      <c r="F42" s="31">
        <v>101041.5</v>
      </c>
      <c r="G42" s="31">
        <v>298085.3</v>
      </c>
      <c r="H42" s="31">
        <v>39912.684399999998</v>
      </c>
      <c r="I42" s="31">
        <v>11287.54</v>
      </c>
      <c r="J42" s="31">
        <v>28625.144399999997</v>
      </c>
      <c r="K42" s="31">
        <v>395605.25</v>
      </c>
      <c r="L42" s="31">
        <v>0.99</v>
      </c>
      <c r="M42" s="31">
        <v>31648.42</v>
      </c>
      <c r="N42" s="31">
        <v>8</v>
      </c>
      <c r="O42" s="31">
        <v>0.08</v>
      </c>
      <c r="P42" s="31">
        <v>39912680.380000003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-509165.65</v>
      </c>
      <c r="AE42" s="31">
        <v>395605.25</v>
      </c>
      <c r="AF42" s="31">
        <v>-148554.78</v>
      </c>
      <c r="AG42" s="31">
        <v>-417493.92</v>
      </c>
      <c r="AH42" s="31">
        <v>474258.64</v>
      </c>
      <c r="AI42" s="31">
        <v>1744889.59</v>
      </c>
      <c r="AJ42" s="31">
        <v>0</v>
      </c>
      <c r="AK42" s="31">
        <v>0</v>
      </c>
      <c r="AL42" s="31">
        <v>-834869.51</v>
      </c>
      <c r="AM42" s="31">
        <v>-931790.42</v>
      </c>
      <c r="AN42" s="31">
        <v>0</v>
      </c>
      <c r="AO42" s="31">
        <v>0</v>
      </c>
      <c r="AP42" s="31">
        <v>27534.47</v>
      </c>
      <c r="AQ42" s="31">
        <v>101041.5</v>
      </c>
      <c r="AR42" s="31">
        <v>2735.45</v>
      </c>
      <c r="AS42" s="31">
        <v>11287.54</v>
      </c>
      <c r="AT42" s="31">
        <v>14911.14</v>
      </c>
      <c r="AU42" s="31">
        <v>38747.39</v>
      </c>
      <c r="AV42" s="31">
        <v>0</v>
      </c>
      <c r="AW42" s="31">
        <v>40000</v>
      </c>
      <c r="AX42" s="31">
        <v>9512.8799999999992</v>
      </c>
      <c r="AY42" s="31">
        <v>9877.57</v>
      </c>
      <c r="AZ42" s="31">
        <v>375</v>
      </c>
      <c r="BA42" s="31">
        <v>1129</v>
      </c>
    </row>
    <row r="43" spans="1:53" s="7" customFormat="1" ht="13.5" customHeight="1" x14ac:dyDescent="0.2">
      <c r="A43" s="28">
        <v>36</v>
      </c>
      <c r="B43" s="29" t="s">
        <v>120</v>
      </c>
      <c r="C43" s="29" t="s">
        <v>122</v>
      </c>
      <c r="D43" s="30" t="s">
        <v>123</v>
      </c>
      <c r="E43" s="31">
        <v>948137.46</v>
      </c>
      <c r="F43" s="31">
        <v>256737.46</v>
      </c>
      <c r="G43" s="31">
        <v>691400</v>
      </c>
      <c r="H43" s="31">
        <v>94813.75</v>
      </c>
      <c r="I43" s="31">
        <v>26945.27</v>
      </c>
      <c r="J43" s="31">
        <v>67868.479999999996</v>
      </c>
      <c r="K43" s="31">
        <v>-1243943</v>
      </c>
      <c r="L43" s="31">
        <v>-1.31</v>
      </c>
      <c r="M43" s="31">
        <v>0</v>
      </c>
      <c r="N43" s="31">
        <v>0</v>
      </c>
      <c r="O43" s="31">
        <v>0</v>
      </c>
      <c r="P43" s="31">
        <v>94813745.909999996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-1289407.48</v>
      </c>
      <c r="AE43" s="31">
        <v>-1243943</v>
      </c>
      <c r="AF43" s="31">
        <v>-637343.31999999995</v>
      </c>
      <c r="AG43" s="31">
        <v>-1271183.57</v>
      </c>
      <c r="AH43" s="31">
        <v>843414.91</v>
      </c>
      <c r="AI43" s="31">
        <v>3133452.42</v>
      </c>
      <c r="AJ43" s="31">
        <v>0</v>
      </c>
      <c r="AK43" s="31">
        <v>51550.68</v>
      </c>
      <c r="AL43" s="31">
        <v>-1495479.07</v>
      </c>
      <c r="AM43" s="31">
        <v>-3157762.53</v>
      </c>
      <c r="AN43" s="31">
        <v>0</v>
      </c>
      <c r="AO43" s="31">
        <v>0</v>
      </c>
      <c r="AP43" s="31">
        <v>85206.26</v>
      </c>
      <c r="AQ43" s="31">
        <v>256737.46</v>
      </c>
      <c r="AR43" s="31">
        <v>6488.48</v>
      </c>
      <c r="AS43" s="31">
        <v>26945.27</v>
      </c>
      <c r="AT43" s="31">
        <v>51274.36</v>
      </c>
      <c r="AU43" s="31">
        <v>160500.26</v>
      </c>
      <c r="AV43" s="31">
        <v>0</v>
      </c>
      <c r="AW43" s="31">
        <v>40000</v>
      </c>
      <c r="AX43" s="31">
        <v>26468.42</v>
      </c>
      <c r="AY43" s="31">
        <v>27473.93</v>
      </c>
      <c r="AZ43" s="31">
        <v>975</v>
      </c>
      <c r="BA43" s="31">
        <v>1818</v>
      </c>
    </row>
    <row r="44" spans="1:53" s="7" customFormat="1" ht="21.75" customHeight="1" x14ac:dyDescent="0.2">
      <c r="A44" s="28">
        <v>37</v>
      </c>
      <c r="B44" s="29" t="s">
        <v>120</v>
      </c>
      <c r="C44" s="29" t="s">
        <v>124</v>
      </c>
      <c r="D44" s="30" t="s">
        <v>125</v>
      </c>
      <c r="E44" s="31">
        <v>203564.09</v>
      </c>
      <c r="F44" s="31">
        <v>75978.92</v>
      </c>
      <c r="G44" s="31">
        <v>127585.17</v>
      </c>
      <c r="H44" s="31">
        <v>20356.41</v>
      </c>
      <c r="I44" s="31">
        <v>5773.92</v>
      </c>
      <c r="J44" s="31">
        <v>14582.49</v>
      </c>
      <c r="K44" s="31">
        <v>238063.29</v>
      </c>
      <c r="L44" s="31">
        <v>1.17</v>
      </c>
      <c r="M44" s="31">
        <v>19045.060000000001</v>
      </c>
      <c r="N44" s="31">
        <v>7.9999986558196357</v>
      </c>
      <c r="O44" s="31">
        <v>0.09</v>
      </c>
      <c r="P44" s="31">
        <v>20356408.77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-156431.9</v>
      </c>
      <c r="AE44" s="31">
        <v>238063.29</v>
      </c>
      <c r="AF44" s="31">
        <v>-103388.24</v>
      </c>
      <c r="AG44" s="31">
        <v>-434400.62</v>
      </c>
      <c r="AH44" s="31">
        <v>236884.14</v>
      </c>
      <c r="AI44" s="31">
        <v>818948.98</v>
      </c>
      <c r="AJ44" s="31">
        <v>0</v>
      </c>
      <c r="AK44" s="31">
        <v>0</v>
      </c>
      <c r="AL44" s="31">
        <v>-289927.8</v>
      </c>
      <c r="AM44" s="31">
        <v>-146485.07</v>
      </c>
      <c r="AN44" s="31">
        <v>0</v>
      </c>
      <c r="AO44" s="31">
        <v>0</v>
      </c>
      <c r="AP44" s="31">
        <v>18268.48</v>
      </c>
      <c r="AQ44" s="31">
        <v>75978.92</v>
      </c>
      <c r="AR44" s="31">
        <v>1383.35</v>
      </c>
      <c r="AS44" s="31">
        <v>5773.92</v>
      </c>
      <c r="AT44" s="31">
        <v>12310.72</v>
      </c>
      <c r="AU44" s="31">
        <v>24789.03</v>
      </c>
      <c r="AV44" s="31">
        <v>0</v>
      </c>
      <c r="AW44" s="31">
        <v>40000</v>
      </c>
      <c r="AX44" s="31">
        <v>4299.41</v>
      </c>
      <c r="AY44" s="31">
        <v>4456.97</v>
      </c>
      <c r="AZ44" s="31">
        <v>275</v>
      </c>
      <c r="BA44" s="31">
        <v>959</v>
      </c>
    </row>
    <row r="45" spans="1:53" s="7" customFormat="1" ht="13.5" customHeight="1" x14ac:dyDescent="0.2">
      <c r="A45" s="28">
        <v>38</v>
      </c>
      <c r="B45" s="29" t="s">
        <v>126</v>
      </c>
      <c r="C45" s="29"/>
      <c r="D45" s="30" t="s">
        <v>127</v>
      </c>
      <c r="E45" s="31">
        <v>4688969.13</v>
      </c>
      <c r="F45" s="31">
        <v>809998.79</v>
      </c>
      <c r="G45" s="31">
        <v>3878970.34</v>
      </c>
      <c r="H45" s="31">
        <v>426269.92</v>
      </c>
      <c r="I45" s="31">
        <v>120689.54</v>
      </c>
      <c r="J45" s="31">
        <v>305580.38</v>
      </c>
      <c r="K45" s="31">
        <v>-14750910.109999999</v>
      </c>
      <c r="L45" s="31">
        <v>-3.46</v>
      </c>
      <c r="M45" s="31">
        <v>0</v>
      </c>
      <c r="N45" s="31">
        <v>0</v>
      </c>
      <c r="O45" s="31">
        <v>0</v>
      </c>
      <c r="P45" s="31">
        <v>426269921.17000002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-24466137.629999999</v>
      </c>
      <c r="AE45" s="31">
        <v>-14750910.109999999</v>
      </c>
      <c r="AF45" s="31">
        <v>140040.41</v>
      </c>
      <c r="AG45" s="31">
        <v>832256.14</v>
      </c>
      <c r="AH45" s="31">
        <v>1421343.62</v>
      </c>
      <c r="AI45" s="31">
        <v>12102158.08</v>
      </c>
      <c r="AJ45" s="31">
        <v>1762493.17</v>
      </c>
      <c r="AK45" s="31">
        <v>4541750.68</v>
      </c>
      <c r="AL45" s="31">
        <v>-27790014.829999998</v>
      </c>
      <c r="AM45" s="31">
        <v>-32227089.5</v>
      </c>
      <c r="AN45" s="31">
        <v>0</v>
      </c>
      <c r="AO45" s="31">
        <v>14.49</v>
      </c>
      <c r="AP45" s="31">
        <v>300636.59999999998</v>
      </c>
      <c r="AQ45" s="31">
        <v>809998.79</v>
      </c>
      <c r="AR45" s="31">
        <v>29210.31</v>
      </c>
      <c r="AS45" s="31">
        <v>120689.54</v>
      </c>
      <c r="AT45" s="31">
        <v>178057.42</v>
      </c>
      <c r="AU45" s="31">
        <v>577833.47</v>
      </c>
      <c r="AV45" s="31">
        <v>0</v>
      </c>
      <c r="AW45" s="31">
        <v>10000</v>
      </c>
      <c r="AX45" s="31">
        <v>91401.87</v>
      </c>
      <c r="AY45" s="31">
        <v>91445.78</v>
      </c>
      <c r="AZ45" s="31">
        <v>1967</v>
      </c>
      <c r="BA45" s="31">
        <v>10030</v>
      </c>
    </row>
    <row r="46" spans="1:53" s="7" customFormat="1" ht="13.5" customHeight="1" x14ac:dyDescent="0.2">
      <c r="A46" s="28">
        <v>39</v>
      </c>
      <c r="B46" s="29" t="s">
        <v>128</v>
      </c>
      <c r="C46" s="29"/>
      <c r="D46" s="30" t="s">
        <v>129</v>
      </c>
      <c r="E46" s="31">
        <v>51374574.149999999</v>
      </c>
      <c r="F46" s="31">
        <v>6477090.75</v>
      </c>
      <c r="G46" s="31">
        <v>44897483.399999999</v>
      </c>
      <c r="H46" s="31">
        <v>4987822.7300000004</v>
      </c>
      <c r="I46" s="31">
        <v>1395917.63</v>
      </c>
      <c r="J46" s="31">
        <v>3591905.1000000006</v>
      </c>
      <c r="K46" s="31">
        <v>-15420651.18</v>
      </c>
      <c r="L46" s="31">
        <v>-0.31</v>
      </c>
      <c r="M46" s="31">
        <v>0</v>
      </c>
      <c r="N46" s="31">
        <v>0</v>
      </c>
      <c r="O46" s="31">
        <v>0</v>
      </c>
      <c r="P46" s="31">
        <v>4987822733.1999998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-193697841.78999999</v>
      </c>
      <c r="AE46" s="31">
        <v>-15420651.18</v>
      </c>
      <c r="AF46" s="31">
        <v>-55782928.590000004</v>
      </c>
      <c r="AG46" s="31">
        <v>-57775981.969999999</v>
      </c>
      <c r="AH46" s="31">
        <v>52131115.780000001</v>
      </c>
      <c r="AI46" s="31">
        <v>175499136.34</v>
      </c>
      <c r="AJ46" s="31">
        <v>1527452.05</v>
      </c>
      <c r="AK46" s="31">
        <v>12345698.039999999</v>
      </c>
      <c r="AL46" s="31">
        <v>-191573481.03</v>
      </c>
      <c r="AM46" s="31">
        <v>-145489503.59</v>
      </c>
      <c r="AN46" s="31">
        <v>0</v>
      </c>
      <c r="AO46" s="31">
        <v>0</v>
      </c>
      <c r="AP46" s="31">
        <v>2651815.79</v>
      </c>
      <c r="AQ46" s="31">
        <v>6477090.75</v>
      </c>
      <c r="AR46" s="31">
        <v>343943.78</v>
      </c>
      <c r="AS46" s="31">
        <v>1395917.63</v>
      </c>
      <c r="AT46" s="31">
        <v>1300647.1000000001</v>
      </c>
      <c r="AU46" s="31">
        <v>3991963.82</v>
      </c>
      <c r="AV46" s="31">
        <v>0</v>
      </c>
      <c r="AW46" s="31">
        <v>40000</v>
      </c>
      <c r="AX46" s="31">
        <v>1005446.91</v>
      </c>
      <c r="AY46" s="31">
        <v>1042004.3</v>
      </c>
      <c r="AZ46" s="31">
        <v>1778</v>
      </c>
      <c r="BA46" s="31">
        <v>7205</v>
      </c>
    </row>
    <row r="47" spans="1:53" s="7" customFormat="1" ht="13.5" customHeight="1" x14ac:dyDescent="0.2">
      <c r="A47" s="28">
        <v>40</v>
      </c>
      <c r="B47" s="29" t="s">
        <v>130</v>
      </c>
      <c r="C47" s="29"/>
      <c r="D47" s="30" t="s">
        <v>131</v>
      </c>
      <c r="E47" s="31">
        <v>543152.56000000006</v>
      </c>
      <c r="F47" s="31">
        <v>157671.9</v>
      </c>
      <c r="G47" s="31">
        <v>385480.66000000003</v>
      </c>
      <c r="H47" s="31">
        <v>54315.26</v>
      </c>
      <c r="I47" s="31">
        <v>15213.43</v>
      </c>
      <c r="J47" s="31">
        <v>39101.83</v>
      </c>
      <c r="K47" s="31">
        <v>4555009.95</v>
      </c>
      <c r="L47" s="31">
        <v>8.39</v>
      </c>
      <c r="M47" s="31">
        <v>455501</v>
      </c>
      <c r="N47" s="31">
        <v>10.0000001097692</v>
      </c>
      <c r="O47" s="31">
        <v>0.84</v>
      </c>
      <c r="P47" s="31">
        <v>54315255.969999999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1541192.48</v>
      </c>
      <c r="AE47" s="31">
        <v>4555009.95</v>
      </c>
      <c r="AF47" s="31">
        <v>23678.2</v>
      </c>
      <c r="AG47" s="31">
        <v>-2232145.2999999998</v>
      </c>
      <c r="AH47" s="31">
        <v>884604.75</v>
      </c>
      <c r="AI47" s="31">
        <v>2272682.67</v>
      </c>
      <c r="AJ47" s="31">
        <v>0</v>
      </c>
      <c r="AK47" s="31">
        <v>0</v>
      </c>
      <c r="AL47" s="31">
        <v>632909.53</v>
      </c>
      <c r="AM47" s="31">
        <v>4514472.58</v>
      </c>
      <c r="AN47" s="31">
        <v>0</v>
      </c>
      <c r="AO47" s="31">
        <v>0</v>
      </c>
      <c r="AP47" s="31">
        <v>29766.58</v>
      </c>
      <c r="AQ47" s="31">
        <v>157671.9</v>
      </c>
      <c r="AR47" s="31">
        <v>3780.37</v>
      </c>
      <c r="AS47" s="31">
        <v>15213.43</v>
      </c>
      <c r="AT47" s="31">
        <v>13170.06</v>
      </c>
      <c r="AU47" s="31">
        <v>57062.32</v>
      </c>
      <c r="AV47" s="31">
        <v>0</v>
      </c>
      <c r="AW47" s="31">
        <v>65000</v>
      </c>
      <c r="AX47" s="31">
        <v>12620.15</v>
      </c>
      <c r="AY47" s="31">
        <v>12620.15</v>
      </c>
      <c r="AZ47" s="31">
        <v>196</v>
      </c>
      <c r="BA47" s="31">
        <v>7776</v>
      </c>
    </row>
    <row r="48" spans="1:53" s="7" customFormat="1" ht="13.5" customHeight="1" x14ac:dyDescent="0.2">
      <c r="A48" s="28"/>
      <c r="B48" s="29" t="s">
        <v>43</v>
      </c>
      <c r="C48" s="29"/>
      <c r="D48" s="30"/>
      <c r="E48" s="31">
        <v>21284942677.5</v>
      </c>
      <c r="F48" s="31">
        <v>866040333.38999987</v>
      </c>
      <c r="G48" s="31">
        <v>20418902344.109997</v>
      </c>
      <c r="H48" s="31">
        <v>1935850183.1244004</v>
      </c>
      <c r="I48" s="31">
        <v>543735759.82999992</v>
      </c>
      <c r="J48" s="31">
        <v>1392114423.2944</v>
      </c>
      <c r="K48" s="31">
        <v>51185729168.409996</v>
      </c>
      <c r="L48" s="31">
        <v>1.43</v>
      </c>
      <c r="M48" s="31">
        <v>614963795.91000009</v>
      </c>
      <c r="N48" s="31">
        <f>SUM(N8:N47)/40</f>
        <v>6.3898667797218467</v>
      </c>
      <c r="O48" s="31">
        <v>0.18</v>
      </c>
      <c r="P48" s="31">
        <v>1935491925714.7808</v>
      </c>
      <c r="Q48" s="31">
        <v>2584437516.6700001</v>
      </c>
      <c r="R48" s="31">
        <v>0</v>
      </c>
      <c r="S48" s="31">
        <v>0</v>
      </c>
      <c r="T48" s="31">
        <v>0</v>
      </c>
      <c r="U48" s="31">
        <v>60810425.770000003</v>
      </c>
      <c r="V48" s="31">
        <v>1513637.3000000003</v>
      </c>
      <c r="W48" s="31">
        <v>0</v>
      </c>
      <c r="X48" s="31">
        <v>1148204.93</v>
      </c>
      <c r="Y48" s="31">
        <v>66645043.369999997</v>
      </c>
      <c r="Z48" s="31">
        <v>1091638566.6500001</v>
      </c>
      <c r="AA48" s="31">
        <v>2344720.3199999998</v>
      </c>
      <c r="AB48" s="31">
        <v>0</v>
      </c>
      <c r="AC48" s="31">
        <v>1360336918.3299999</v>
      </c>
      <c r="AD48" s="31">
        <v>-20526400064.470009</v>
      </c>
      <c r="AE48" s="31">
        <v>51185729168.409996</v>
      </c>
      <c r="AF48" s="31">
        <v>-31905451.240000017</v>
      </c>
      <c r="AG48" s="31">
        <v>-194443650.83000001</v>
      </c>
      <c r="AH48" s="31">
        <v>10689941346.550001</v>
      </c>
      <c r="AI48" s="31">
        <v>42142738562.329994</v>
      </c>
      <c r="AJ48" s="31">
        <v>5549379439.1500015</v>
      </c>
      <c r="AK48" s="31">
        <v>16970379866.620001</v>
      </c>
      <c r="AL48" s="31">
        <v>-36733816136.190025</v>
      </c>
      <c r="AM48" s="31">
        <v>-7723268718.7200003</v>
      </c>
      <c r="AN48" s="31">
        <v>737.26</v>
      </c>
      <c r="AO48" s="31">
        <v>-9676890.9900000002</v>
      </c>
      <c r="AP48" s="31">
        <v>224014098.90999994</v>
      </c>
      <c r="AQ48" s="31">
        <v>866040333.38999987</v>
      </c>
      <c r="AR48" s="31">
        <v>133409580.73999999</v>
      </c>
      <c r="AS48" s="31">
        <v>543735759.82999992</v>
      </c>
      <c r="AT48" s="31">
        <v>84635998.699999973</v>
      </c>
      <c r="AU48" s="31">
        <v>305276297.55999994</v>
      </c>
      <c r="AV48" s="31">
        <v>180650</v>
      </c>
      <c r="AW48" s="31">
        <v>5953024</v>
      </c>
      <c r="AX48" s="31">
        <v>5730257.7499999991</v>
      </c>
      <c r="AY48" s="31">
        <v>10826547.4</v>
      </c>
      <c r="AZ48" s="31">
        <v>57611.72</v>
      </c>
      <c r="BA48" s="31">
        <v>248704.60000000003</v>
      </c>
    </row>
    <row r="49" spans="1:56" s="7" customFormat="1" ht="13.5" customHeight="1" x14ac:dyDescent="0.2">
      <c r="A49" s="28"/>
      <c r="B49" s="29" t="s">
        <v>45</v>
      </c>
      <c r="C49" s="29"/>
      <c r="D49" s="30"/>
      <c r="E49" s="31">
        <v>407309150.92000002</v>
      </c>
      <c r="F49" s="31">
        <v>42108851.439999849</v>
      </c>
      <c r="G49" s="31">
        <v>365200299.47999632</v>
      </c>
      <c r="H49" s="31">
        <v>37883498.884400338</v>
      </c>
      <c r="I49" s="31">
        <v>10619277.049999934</v>
      </c>
      <c r="J49" s="31">
        <v>27264221.834399931</v>
      </c>
      <c r="K49" s="31">
        <v>484126581.11999905</v>
      </c>
      <c r="L49" s="31">
        <v>1.48</v>
      </c>
      <c r="M49" s="31">
        <v>57635139.340000033</v>
      </c>
      <c r="N49" s="31">
        <f>(SUM(N9:N47)-N20-N21)/38</f>
        <v>6.6973684261360749</v>
      </c>
      <c r="O49" s="31">
        <v>0.21</v>
      </c>
      <c r="P49" s="31">
        <v>37883420476.310806</v>
      </c>
      <c r="Q49" s="31">
        <v>120176.9500002861</v>
      </c>
      <c r="R49" s="31">
        <v>0</v>
      </c>
      <c r="S49" s="31">
        <v>0</v>
      </c>
      <c r="T49" s="31">
        <v>0</v>
      </c>
      <c r="U49" s="31">
        <v>0</v>
      </c>
      <c r="V49" s="31">
        <v>120176.95000000019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-737393012.15000725</v>
      </c>
      <c r="AE49" s="31">
        <v>484126581.11999905</v>
      </c>
      <c r="AF49" s="31">
        <v>-92325698.230000004</v>
      </c>
      <c r="AG49" s="31">
        <v>-166456070.40000001</v>
      </c>
      <c r="AH49" s="31">
        <v>270110479.20000148</v>
      </c>
      <c r="AI49" s="31">
        <v>1078703443.0499945</v>
      </c>
      <c r="AJ49" s="31">
        <v>239587836.93000111</v>
      </c>
      <c r="AK49" s="31">
        <v>450641874.3700003</v>
      </c>
      <c r="AL49" s="31">
        <v>-1154766367.3100252</v>
      </c>
      <c r="AM49" s="31">
        <v>-869085774.91000009</v>
      </c>
      <c r="AN49" s="31">
        <v>737.26</v>
      </c>
      <c r="AO49" s="31">
        <v>-9676890.9900000002</v>
      </c>
      <c r="AP49" s="31">
        <v>12892696.169999931</v>
      </c>
      <c r="AQ49" s="31">
        <v>42108851.439999849</v>
      </c>
      <c r="AR49" s="31">
        <v>2607811.8199999901</v>
      </c>
      <c r="AS49" s="31">
        <v>10619277.049999934</v>
      </c>
      <c r="AT49" s="31">
        <v>5819664.8799999729</v>
      </c>
      <c r="AU49" s="31">
        <v>20805312.439999927</v>
      </c>
      <c r="AV49" s="31">
        <v>180650</v>
      </c>
      <c r="AW49" s="31">
        <v>2649024</v>
      </c>
      <c r="AX49" s="31">
        <v>4230257.7499999991</v>
      </c>
      <c r="AY49" s="31">
        <v>7826547.4000000004</v>
      </c>
      <c r="AZ49" s="31">
        <v>54311.72</v>
      </c>
      <c r="BA49" s="31">
        <v>208690.55000000005</v>
      </c>
    </row>
    <row r="50" spans="1:56" x14ac:dyDescent="0.2">
      <c r="A50" s="16"/>
      <c r="B50" s="32"/>
      <c r="C50" s="32"/>
      <c r="D50" s="32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17"/>
      <c r="AE50" s="17"/>
      <c r="AF50" s="17"/>
      <c r="AG50" s="17"/>
      <c r="AH50" s="17"/>
      <c r="AI50" s="17"/>
      <c r="AJ50" s="17"/>
      <c r="AK50" s="17"/>
      <c r="AL50" s="32"/>
      <c r="AM50" s="32"/>
      <c r="AN50" s="32"/>
      <c r="AO50" s="32"/>
      <c r="AP50" s="32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6" x14ac:dyDescent="0.2">
      <c r="A51" s="16"/>
      <c r="B51" s="33"/>
      <c r="C51" s="33"/>
      <c r="D51" s="33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17"/>
      <c r="S51" s="17"/>
      <c r="T51" s="16"/>
      <c r="U51" s="49"/>
      <c r="V51" s="49"/>
      <c r="W51" s="49"/>
      <c r="X51" s="49"/>
      <c r="Y51" s="49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33"/>
      <c r="AM51" s="33"/>
      <c r="AN51" s="33"/>
      <c r="AO51" s="33"/>
      <c r="AP51" s="33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6" x14ac:dyDescent="0.2">
      <c r="A52" s="16"/>
      <c r="B52" s="33"/>
      <c r="C52" s="33"/>
      <c r="D52" s="33"/>
      <c r="E52" s="33"/>
      <c r="F52" s="33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6"/>
      <c r="U52" s="49"/>
      <c r="V52" s="49"/>
      <c r="W52" s="49"/>
      <c r="X52" s="49"/>
      <c r="Y52" s="49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33"/>
      <c r="AM52" s="33"/>
      <c r="AN52" s="33"/>
      <c r="AO52" s="33"/>
      <c r="AP52" s="33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6" ht="15.75" x14ac:dyDescent="0.25">
      <c r="A53" s="18"/>
      <c r="B53" s="33"/>
      <c r="C53" s="33"/>
      <c r="D53" s="33"/>
      <c r="E53" s="33"/>
      <c r="F53" s="33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33"/>
      <c r="AM53" s="33"/>
      <c r="AN53" s="33"/>
      <c r="AO53" s="33"/>
      <c r="AP53" s="42" t="s">
        <v>136</v>
      </c>
      <c r="AQ53" s="20"/>
      <c r="AR53" s="21"/>
      <c r="AS53" s="22"/>
      <c r="AT53" s="23"/>
      <c r="AU53" s="24"/>
      <c r="AV53" s="24"/>
      <c r="AW53" s="20"/>
      <c r="AX53" s="20"/>
      <c r="AY53" s="25"/>
      <c r="AZ53" s="19"/>
    </row>
    <row r="54" spans="1:56" ht="15.75" x14ac:dyDescent="0.25">
      <c r="A54" s="18"/>
      <c r="B54" s="19"/>
      <c r="C54" s="2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27"/>
      <c r="AP54" s="20" t="s">
        <v>134</v>
      </c>
      <c r="AQ54" s="20"/>
      <c r="AR54" s="21"/>
      <c r="AS54" s="22"/>
      <c r="AT54" s="23"/>
      <c r="AU54" s="22"/>
      <c r="AV54" s="20"/>
      <c r="AW54" s="25"/>
      <c r="AX54" s="40"/>
      <c r="AY54" s="44" t="s">
        <v>135</v>
      </c>
      <c r="AZ54" s="45"/>
      <c r="BA54" s="46"/>
      <c r="BB54" s="46"/>
      <c r="BC54" s="46"/>
      <c r="BD54" s="46"/>
    </row>
    <row r="55" spans="1:56" ht="15.75" x14ac:dyDescent="0.25">
      <c r="AP55" s="43"/>
      <c r="AX55" s="41"/>
      <c r="AY55" s="46"/>
      <c r="AZ55" s="46"/>
      <c r="BA55" s="46"/>
      <c r="BB55" s="46"/>
      <c r="BC55" s="46"/>
      <c r="BD55" s="46"/>
    </row>
    <row r="56" spans="1:56" ht="15.75" x14ac:dyDescent="0.25">
      <c r="AP56" s="43"/>
      <c r="AX56" s="41"/>
      <c r="AY56" s="46"/>
      <c r="AZ56" s="46"/>
      <c r="BA56" s="46"/>
      <c r="BB56" s="46"/>
      <c r="BC56" s="46"/>
      <c r="BD56" s="46"/>
    </row>
    <row r="57" spans="1:56" ht="15.75" x14ac:dyDescent="0.25">
      <c r="AP57" s="43"/>
      <c r="AX57" s="41"/>
      <c r="AY57" s="46"/>
      <c r="AZ57" s="46"/>
      <c r="BA57" s="46"/>
      <c r="BB57" s="46"/>
      <c r="BC57" s="46"/>
      <c r="BD57" s="46"/>
    </row>
    <row r="58" spans="1:56" ht="15.75" x14ac:dyDescent="0.25">
      <c r="AP58" s="43"/>
      <c r="AX58" s="41"/>
      <c r="AY58" s="41"/>
      <c r="AZ58" s="41"/>
      <c r="BA58" s="41"/>
      <c r="BB58" s="41"/>
      <c r="BC58" s="41"/>
      <c r="BD58" s="41"/>
    </row>
    <row r="59" spans="1:56" ht="15.75" x14ac:dyDescent="0.25">
      <c r="AP59" s="43"/>
      <c r="AX59" s="41"/>
      <c r="AY59" s="41"/>
      <c r="AZ59" s="41"/>
      <c r="BA59" s="41"/>
      <c r="BB59" s="41"/>
      <c r="BC59" s="41"/>
      <c r="BD59" s="41"/>
    </row>
    <row r="60" spans="1:56" ht="15.75" x14ac:dyDescent="0.25">
      <c r="AP60" s="43"/>
      <c r="AX60" s="41"/>
      <c r="AY60" s="41"/>
      <c r="AZ60" s="41"/>
      <c r="BA60" s="41"/>
      <c r="BB60" s="41"/>
      <c r="BC60" s="41"/>
      <c r="BD60" s="41"/>
    </row>
    <row r="61" spans="1:56" ht="15.75" x14ac:dyDescent="0.25">
      <c r="AP61" s="43"/>
      <c r="AX61" s="41"/>
      <c r="AY61" s="41"/>
      <c r="AZ61" s="41"/>
      <c r="BA61" s="41"/>
      <c r="BB61" s="41"/>
      <c r="BC61" s="41"/>
      <c r="BD61" s="41"/>
    </row>
    <row r="62" spans="1:56" ht="15.75" x14ac:dyDescent="0.25">
      <c r="AP62" s="43"/>
      <c r="AX62" s="41"/>
      <c r="AY62" s="41"/>
      <c r="AZ62" s="41"/>
      <c r="BA62" s="41"/>
      <c r="BB62" s="41"/>
      <c r="BC62" s="41"/>
      <c r="BD62" s="41"/>
    </row>
  </sheetData>
  <mergeCells count="29">
    <mergeCell ref="A4:A6"/>
    <mergeCell ref="E4:O4"/>
    <mergeCell ref="C4:C6"/>
    <mergeCell ref="AL5:AM5"/>
    <mergeCell ref="AN5:AO5"/>
    <mergeCell ref="AD4:AO4"/>
    <mergeCell ref="AD5:AE5"/>
    <mergeCell ref="AF5:AG5"/>
    <mergeCell ref="AH5:AI5"/>
    <mergeCell ref="AJ5:AK5"/>
    <mergeCell ref="E1:N1"/>
    <mergeCell ref="D4:D6"/>
    <mergeCell ref="B4:B6"/>
    <mergeCell ref="E5:G5"/>
    <mergeCell ref="H5:J5"/>
    <mergeCell ref="K5:L5"/>
    <mergeCell ref="M5:O5"/>
    <mergeCell ref="AP4:BA4"/>
    <mergeCell ref="AP5:AQ5"/>
    <mergeCell ref="AR5:AS5"/>
    <mergeCell ref="AT5:AU5"/>
    <mergeCell ref="AV5:AW5"/>
    <mergeCell ref="AX5:AY5"/>
    <mergeCell ref="AZ5:BA5"/>
    <mergeCell ref="U51:Y51"/>
    <mergeCell ref="U52:Y52"/>
    <mergeCell ref="P5:P6"/>
    <mergeCell ref="Q5:AC5"/>
    <mergeCell ref="P4:AC4"/>
  </mergeCells>
  <phoneticPr fontId="0" type="noConversion"/>
  <pageMargins left="0.15748031496062992" right="0.15748031496062992" top="0.47244094488188981" bottom="0.31496062992125984" header="0.35433070866141736" footer="0.15748031496062992"/>
  <pageSetup paperSize="8" scale="90" pageOrder="overThenDown" orientation="landscape" r:id="rId1"/>
  <headerFooter alignWithMargins="0">
    <oddFooter>&amp;L&amp;8(22) Исп. Касин А.В. т 495 982-46-25&amp;R&amp;7Страница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 кв. 2013</vt:lpstr>
      <vt:lpstr>Title</vt:lpstr>
      <vt:lpstr>'4 кв. 2013'!Заголовки_для_печати</vt:lpstr>
      <vt:lpstr>'4 кв. 2013'!Область_печати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Владим.</cp:lastModifiedBy>
  <cp:lastPrinted>2014-02-24T06:17:28Z</cp:lastPrinted>
  <dcterms:created xsi:type="dcterms:W3CDTF">2004-04-14T14:07:04Z</dcterms:created>
  <dcterms:modified xsi:type="dcterms:W3CDTF">2015-02-11T08:49:38Z</dcterms:modified>
</cp:coreProperties>
</file>