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25" activeTab="0"/>
  </bookViews>
  <sheets>
    <sheet name="СЧА-РСА актив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<sst xmlns="http://schemas.openxmlformats.org/spreadsheetml/2006/main" count="142" uniqueCount="114">
  <si>
    <r>
      <t xml:space="preserve">Раcчет стоимости инвестиционного портфеля и расчет стоимости частых активов, в которые инвестированны средства пенсионных накоплений по состоянию на </t>
    </r>
    <r>
      <rPr>
        <b/>
        <sz val="8"/>
        <color indexed="11"/>
        <rFont val="Tahoma"/>
        <family val="0"/>
      </rPr>
      <t>31.12.2020</t>
    </r>
  </si>
  <si>
    <r>
      <t xml:space="preserve">№ </t>
    </r>
    <r>
      <rPr>
        <b/>
        <sz val="10"/>
        <color indexed="11"/>
        <rFont val="Tahoma"/>
        <family val="0"/>
      </rPr>
      <t xml:space="preserve">22-03У008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</si>
  <si>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22-03У028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</si>
  <si>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22-03У029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</si>
  <si>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22-03У017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</si>
  <si>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22-03У025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</si>
  <si>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22-03У056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</si>
  <si>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22-03У057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</si>
  <si>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22-03У048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</si>
  <si>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22-03У007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</si>
  <si>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22-09Г066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25.10.2009</t>
    </r>
  </si>
  <si>
    <r>
      <t xml:space="preserve">№ </t>
    </r>
    <r>
      <rPr>
        <b/>
        <sz val="10"/>
        <color indexed="11"/>
        <rFont val="Tahoma"/>
        <family val="0"/>
      </rPr>
      <t xml:space="preserve">22-03Г065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31.12.2003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</si>
  <si>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22-03У033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</si>
  <si>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22-03У036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</si>
  <si>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22-03У034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</si>
  <si>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22-03У002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</si>
  <si>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22-03У062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</si>
  <si>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22-03У061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</si>
  <si>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22-03У005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</si>
  <si>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22-03У023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</si>
  <si>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 xml:space="preserve">№ </t>
    </r>
    <r>
      <rPr>
        <b/>
        <sz val="10"/>
        <color indexed="11"/>
        <rFont val="Tahoma"/>
        <family val="0"/>
      </rPr>
      <t xml:space="preserve">22-03У022
</t>
    </r>
    <r>
      <rPr>
        <b/>
        <sz val="10"/>
        <color indexed="11"/>
        <rFont val="Tahoma"/>
        <family val="0"/>
      </rPr>
      <t xml:space="preserve">от </t>
    </r>
    <r>
      <rPr>
        <b/>
        <sz val="10"/>
        <color indexed="11"/>
        <rFont val="Tahoma"/>
        <family val="0"/>
      </rPr>
      <t>08.10.2003</t>
    </r>
  </si>
  <si>
    <r>
      <t>И</t>
    </r>
    <r>
      <rPr>
        <b/>
        <sz val="8"/>
        <color indexed="13"/>
        <rFont val="Tahoma"/>
        <family val="0"/>
      </rPr>
      <t>того стоимость чистых активов (010+020+030+040+050-080)</t>
    </r>
  </si>
  <si>
    <t>Формализованное наименование управляющей компании</t>
  </si>
  <si>
    <t>АГАНА УК</t>
  </si>
  <si>
    <t>АЛЬФА-КАПИТАЛ УК</t>
  </si>
  <si>
    <t>АТОН-МЕНЕДЖМЕНТ УК</t>
  </si>
  <si>
    <t>БКС УК</t>
  </si>
  <si>
    <t>ВТБ КАПИТАЛ ПЕНСИОННЫЙ РЕЗЕРВ УК</t>
  </si>
  <si>
    <t>ВТБ КАПИТАЛ УПРАВЛЕНИЕ АКТИВАМИ УК</t>
  </si>
  <si>
    <t>ВЭБ УК</t>
  </si>
  <si>
    <t>ИНГОССТРАХ-ИНВЕСТИЦИИ УК</t>
  </si>
  <si>
    <t>ЛИДЕР УК</t>
  </si>
  <si>
    <t>МЕТАЛЛИНВЕСТТРАСТ УК</t>
  </si>
  <si>
    <t>НАЦИОНАЛЬНАЯ УК</t>
  </si>
  <si>
    <t>ОТКРЫТИЕ УК</t>
  </si>
  <si>
    <t>ПРОМСВЯЗЬ УК</t>
  </si>
  <si>
    <t>РЕГИОН ТРАСТ УК</t>
  </si>
  <si>
    <t>РЕГИОН ЭСМ УК</t>
  </si>
  <si>
    <t>СБЕР УПРАВЛЕНИЕ АКТИВАМИ УК</t>
  </si>
  <si>
    <t>УРАЛСИБ УК</t>
  </si>
  <si>
    <t>инвестиционного портфеля</t>
  </si>
  <si>
    <t>КОНСЕРВАТИВНЫЙ</t>
  </si>
  <si>
    <t>СБАЛАНСИРОВАННЫЙ</t>
  </si>
  <si>
    <t>ДОХОДНЫЙ</t>
  </si>
  <si>
    <t>ГОСУДАРСТВЕННЫХ ЦЕННЫХ БУМАГ</t>
  </si>
  <si>
    <t>РАСШИРЕННЫЙ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</si>
  <si>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</si>
  <si>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</si>
  <si>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</si>
  <si>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</si>
  <si>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руб.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</si>
  <si>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</si>
  <si>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</si>
  <si>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</si>
  <si>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</si>
  <si>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</si>
  <si>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</si>
  <si>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</si>
  <si>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</si>
  <si>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</si>
  <si>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</si>
  <si>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</si>
  <si>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</si>
  <si>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</si>
  <si>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</si>
  <si>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</si>
  <si>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</si>
  <si>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</si>
  <si>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</si>
  <si>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</si>
  <si>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</si>
  <si>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Ценные бумаги международных финансовых организаций</t>
  </si>
  <si>
    <t>081</t>
  </si>
  <si>
    <t>039</t>
  </si>
  <si>
    <t>Акции российских эмитентов, созданных в форме 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</si>
  <si>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</si>
  <si>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</si>
  <si>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</si>
  <si>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</si>
  <si>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</si>
  <si>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</si>
  <si>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</si>
  <si>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</si>
  <si>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</si>
  <si>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</si>
  <si>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</si>
  <si>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</si>
  <si>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</si>
  <si>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</si>
  <si>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</si>
  <si>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</si>
  <si>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</si>
  <si>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</si>
  <si>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</si>
  <si>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</si>
  <si>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</si>
  <si>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</si>
  <si>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</si>
  <si>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</si>
  <si>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</si>
  <si>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</si>
  <si>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</si>
  <si>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</si>
  <si>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</si>
  <si>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</si>
  <si>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</si>
  <si>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</si>
  <si>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</si>
  <si>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</si>
  <si>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</si>
  <si>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 xml:space="preserve">Итого рыночная стоимость портфеля** </t>
  </si>
  <si>
    <t>140</t>
  </si>
  <si>
    <t>(010+020+030+040+050+060+070+080+090+100+110+120+130)+050(СЧА)</t>
  </si>
  <si>
    <t>**) с учетом строки 050 "Прочие активы" (код строки СЧА)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</si>
</sst>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;\(#,##0.00\)"/>
  </numFmts>
  <fonts count="47">
    <font>
      <sz val="10"/>
      <name val="Arial"/>
      <family val="0"/>
    </font>
    <font>
      <b/>
      <sz val="8"/>
      <color indexed="11"/>
      <name val="Tahoma"/>
      <family val="0"/>
    </font>
    <font>
      <b/>
      <sz val="10"/>
      <color indexed="11"/>
      <name val="Tahoma"/>
      <family val="0"/>
    </font>
    <font>
      <sz val="8"/>
      <color indexed="13"/>
      <name val="Tahoma"/>
      <family val="0"/>
    </font>
    <font>
      <b/>
      <sz val="10"/>
      <color indexed="13"/>
      <name val="Tahoma"/>
      <family val="0"/>
    </font>
    <font>
      <b/>
      <sz val="10"/>
      <color indexed="14"/>
      <name val="Tahoma"/>
      <family val="0"/>
    </font>
    <font>
      <sz val="10"/>
      <color indexed="13"/>
      <name val="Tahoma"/>
      <family val="0"/>
    </font>
    <font>
      <b/>
      <sz val="8"/>
      <color indexed="13"/>
      <name val="Tahoma"/>
      <family val="0"/>
    </font>
    <font>
      <sz val="10"/>
      <color indexed="8"/>
      <name val="Arial"/>
      <family val="0"/>
    </font>
    <font>
      <sz val="5.95"/>
      <color indexed="13"/>
      <name val="Tahoma"/>
      <family val="0"/>
    </font>
    <font>
      <b/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4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183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12" xfId="0" applyFont="1" applyBorder="1" applyAlignment="1" applyProtection="1">
      <alignment horizontal="left" vertical="top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183" fontId="6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3" xfId="0" applyFont="1" applyBorder="1" applyAlignment="1" applyProtection="1">
      <alignment horizontal="left" vertical="top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10" fillId="0" borderId="0" xfId="0" applyFont="1" applyAlignment="1" applyProtection="1">
      <alignment horizontal="right" vertical="top" wrapText="1" readingOrder="1"/>
      <protection locked="0"/>
    </xf>
    <xf numFmtId="4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10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0" fillId="0" borderId="0" xfId="0" applyFont="1" applyAlignment="1" applyProtection="1">
      <alignment horizontal="left" vertical="top" wrapText="1" indent="1" readingOrder="1"/>
      <protection locked="0"/>
    </xf>
    <xf numFmtId="0" fontId="1" fillId="33" borderId="15" xfId="0" applyFont="1" applyFill="1" applyBorder="1" applyAlignment="1" applyProtection="1">
      <alignment horizontal="righ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" fillId="33" borderId="20" xfId="0" applyFont="1" applyFill="1" applyBorder="1" applyAlignment="1" applyProtection="1">
      <alignment horizontal="right" vertical="top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33" borderId="23" xfId="0" applyFont="1" applyFill="1" applyBorder="1" applyAlignment="1" applyProtection="1">
      <alignment horizontal="righ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EB6E4"/>
      <rgbColor rgb="00C6DAF8"/>
      <rgbColor rgb="00465678"/>
      <rgbColor rgb="00E5E5E5"/>
      <rgbColor rgb="004D4D4D"/>
      <rgbColor rgb="00008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PageLayoutView="0" workbookViewId="0" topLeftCell="A2">
      <pane xSplit="3" ySplit="1" topLeftCell="D12" activePane="bottomRight" state="frozen"/>
      <selection pane="topLeft" activeCell="A2" sqref="A2"/>
      <selection pane="topRight" activeCell="D2" sqref="D2"/>
      <selection pane="bottomLeft" activeCell="A3" sqref="A3"/>
      <selection pane="bottomRight" activeCell="F27" sqref="F27"/>
    </sheetView>
  </sheetViews>
  <sheetFormatPr defaultColWidth="9.140625" defaultRowHeight="12.75"/>
  <cols>
    <col min="1" max="1" width="46.140625" style="0" customWidth="1"/>
    <col min="2" max="2" width="7.57421875" style="0" customWidth="1"/>
    <col min="3" max="3" width="7.421875" style="0" customWidth="1"/>
    <col min="4" max="4" width="21.140625" style="0" customWidth="1"/>
    <col min="5" max="9" width="32.140625" style="0" customWidth="1"/>
    <col min="10" max="10" width="24.8515625" style="0" customWidth="1"/>
    <col min="11" max="23" width="32.140625" style="0" customWidth="1"/>
    <col min="24" max="24" width="0" style="0" hidden="1" customWidth="1"/>
  </cols>
  <sheetData>
    <row r="1" spans="1:23" ht="42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6"/>
    </row>
    <row r="2" spans="1:23" ht="16.5" customHeight="1">
      <c r="A2" s="37" t="s">
        <v>22</v>
      </c>
      <c r="B2" s="38"/>
      <c r="C2" s="39"/>
      <c r="D2" s="40" t="s">
        <v>23</v>
      </c>
      <c r="E2" s="36"/>
      <c r="F2" s="1" t="s">
        <v>24</v>
      </c>
      <c r="G2" s="1" t="s">
        <v>25</v>
      </c>
      <c r="H2" s="40" t="s">
        <v>26</v>
      </c>
      <c r="I2" s="36"/>
      <c r="J2" s="1" t="s">
        <v>27</v>
      </c>
      <c r="K2" s="1" t="s">
        <v>28</v>
      </c>
      <c r="L2" s="40" t="s">
        <v>29</v>
      </c>
      <c r="M2" s="36"/>
      <c r="N2" s="1" t="s">
        <v>30</v>
      </c>
      <c r="O2" s="1" t="s">
        <v>31</v>
      </c>
      <c r="P2" s="1" t="s">
        <v>32</v>
      </c>
      <c r="Q2" s="1" t="s">
        <v>33</v>
      </c>
      <c r="R2" s="1" t="s">
        <v>34</v>
      </c>
      <c r="S2" s="1" t="s">
        <v>35</v>
      </c>
      <c r="T2" s="1" t="s">
        <v>36</v>
      </c>
      <c r="U2" s="1" t="s">
        <v>37</v>
      </c>
      <c r="V2" s="1" t="s">
        <v>38</v>
      </c>
      <c r="W2" s="1" t="s">
        <v>39</v>
      </c>
    </row>
    <row r="3" spans="1:23" ht="15" customHeight="1">
      <c r="A3" s="41" t="s">
        <v>40</v>
      </c>
      <c r="B3" s="29"/>
      <c r="C3" s="42"/>
      <c r="D3" s="1" t="s">
        <v>41</v>
      </c>
      <c r="E3" s="1" t="s">
        <v>42</v>
      </c>
      <c r="F3" s="1"/>
      <c r="G3" s="1"/>
      <c r="H3" s="1" t="s">
        <v>43</v>
      </c>
      <c r="I3" s="1" t="s">
        <v>42</v>
      </c>
      <c r="J3" s="1"/>
      <c r="K3" s="1"/>
      <c r="L3" s="1" t="s">
        <v>44</v>
      </c>
      <c r="M3" s="1" t="s">
        <v>45</v>
      </c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25.5">
      <c r="A4" s="31" t="s">
        <v>46</v>
      </c>
      <c r="B4" s="32"/>
      <c r="C4" s="33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1</v>
      </c>
    </row>
    <row r="5" spans="1:23" ht="33.75" customHeight="1">
      <c r="A5" s="3" t="s">
        <v>47</v>
      </c>
      <c r="B5" s="4" t="s">
        <v>48</v>
      </c>
      <c r="C5" s="4" t="s">
        <v>49</v>
      </c>
      <c r="D5" s="5" t="s">
        <v>50</v>
      </c>
      <c r="E5" s="5" t="s">
        <v>50</v>
      </c>
      <c r="F5" s="5" t="s">
        <v>50</v>
      </c>
      <c r="G5" s="5" t="s">
        <v>50</v>
      </c>
      <c r="H5" s="5" t="s">
        <v>50</v>
      </c>
      <c r="I5" s="5" t="s">
        <v>50</v>
      </c>
      <c r="J5" s="5" t="s">
        <v>50</v>
      </c>
      <c r="K5" s="5" t="s">
        <v>50</v>
      </c>
      <c r="L5" s="5" t="s">
        <v>50</v>
      </c>
      <c r="M5" s="5" t="s">
        <v>50</v>
      </c>
      <c r="N5" s="5" t="s">
        <v>50</v>
      </c>
      <c r="O5" s="5" t="s">
        <v>50</v>
      </c>
      <c r="P5" s="5" t="s">
        <v>50</v>
      </c>
      <c r="Q5" s="5" t="s">
        <v>50</v>
      </c>
      <c r="R5" s="5" t="s">
        <v>50</v>
      </c>
      <c r="S5" s="5" t="s">
        <v>50</v>
      </c>
      <c r="T5" s="5" t="s">
        <v>50</v>
      </c>
      <c r="U5" s="5" t="s">
        <v>50</v>
      </c>
      <c r="V5" s="5" t="s">
        <v>50</v>
      </c>
      <c r="W5" s="5" t="s">
        <v>50</v>
      </c>
    </row>
    <row r="6" spans="1:23" ht="12.75">
      <c r="A6" s="6" t="s">
        <v>51</v>
      </c>
      <c r="B6" s="7" t="s">
        <v>52</v>
      </c>
      <c r="C6" s="8" t="s">
        <v>52</v>
      </c>
      <c r="D6" s="9">
        <v>70864.22</v>
      </c>
      <c r="E6" s="9">
        <v>516957.03</v>
      </c>
      <c r="F6" s="9">
        <v>736189.57</v>
      </c>
      <c r="G6" s="9">
        <v>885057.36</v>
      </c>
      <c r="H6" s="9">
        <v>13778794.3</v>
      </c>
      <c r="I6" s="9">
        <v>3629960.48</v>
      </c>
      <c r="J6" s="9">
        <v>6709320.7</v>
      </c>
      <c r="K6" s="9">
        <v>2654022.62</v>
      </c>
      <c r="L6" s="9">
        <v>4660965551.47</v>
      </c>
      <c r="M6" s="9">
        <v>30716834901.91</v>
      </c>
      <c r="N6" s="9">
        <v>315262.19</v>
      </c>
      <c r="O6" s="9">
        <v>1907922.89</v>
      </c>
      <c r="P6" s="9">
        <v>119478.47</v>
      </c>
      <c r="Q6" s="9">
        <v>93075.19</v>
      </c>
      <c r="R6" s="9">
        <v>2819197.56</v>
      </c>
      <c r="S6" s="9">
        <v>45854.21</v>
      </c>
      <c r="T6" s="9">
        <v>1014455.58</v>
      </c>
      <c r="U6" s="9">
        <v>228739.37</v>
      </c>
      <c r="V6" s="9">
        <v>20040451.1</v>
      </c>
      <c r="W6" s="9">
        <v>11792268.83</v>
      </c>
    </row>
    <row r="7" spans="1:23" ht="12.75">
      <c r="A7" s="6" t="s">
        <v>53</v>
      </c>
      <c r="B7" s="7" t="s">
        <v>54</v>
      </c>
      <c r="C7" s="8" t="s">
        <v>54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300805118421.29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37325911.95</v>
      </c>
      <c r="V7" s="9">
        <v>0</v>
      </c>
      <c r="W7" s="9">
        <v>0</v>
      </c>
    </row>
    <row r="8" spans="1:23" ht="12.75">
      <c r="A8" s="6" t="s">
        <v>55</v>
      </c>
      <c r="B8" s="7"/>
      <c r="C8" s="8" t="s">
        <v>56</v>
      </c>
      <c r="D8" s="9">
        <v>24703484.57</v>
      </c>
      <c r="E8" s="9">
        <v>301729706.66</v>
      </c>
      <c r="F8" s="9">
        <v>1267686331.16</v>
      </c>
      <c r="G8" s="9">
        <v>939791846.92</v>
      </c>
      <c r="H8" s="9">
        <v>828042005.51</v>
      </c>
      <c r="I8" s="9">
        <v>66879749.09</v>
      </c>
      <c r="J8" s="9">
        <v>7085667037.3</v>
      </c>
      <c r="K8" s="9">
        <v>1926099054.59</v>
      </c>
      <c r="L8" s="9">
        <v>28281264737.44</v>
      </c>
      <c r="M8" s="9">
        <v>1539702477110.37</v>
      </c>
      <c r="N8" s="9">
        <v>279922094.51</v>
      </c>
      <c r="O8" s="9">
        <v>522272156.74</v>
      </c>
      <c r="P8" s="9">
        <v>596995488.48</v>
      </c>
      <c r="Q8" s="9">
        <v>26852111.17</v>
      </c>
      <c r="R8" s="9">
        <v>833087396.13</v>
      </c>
      <c r="S8" s="9">
        <v>251972333.95</v>
      </c>
      <c r="T8" s="9">
        <v>1115461331.39</v>
      </c>
      <c r="U8" s="9">
        <v>163742706.04</v>
      </c>
      <c r="V8" s="9">
        <v>10771290289.14</v>
      </c>
      <c r="W8" s="9">
        <v>5617629282.96</v>
      </c>
    </row>
    <row r="9" spans="1:23" ht="12.75">
      <c r="A9" s="6" t="s">
        <v>57</v>
      </c>
      <c r="B9" s="7" t="s">
        <v>56</v>
      </c>
      <c r="C9" s="8"/>
      <c r="D9" s="9">
        <v>12358383.21</v>
      </c>
      <c r="E9" s="9">
        <v>131487595.26</v>
      </c>
      <c r="F9" s="9">
        <v>446520942</v>
      </c>
      <c r="G9" s="9">
        <v>71481508.97</v>
      </c>
      <c r="H9" s="9">
        <v>146379588.42</v>
      </c>
      <c r="I9" s="9">
        <v>10251150.62</v>
      </c>
      <c r="J9" s="9">
        <v>423372987.49</v>
      </c>
      <c r="K9" s="9">
        <v>311035650.06</v>
      </c>
      <c r="L9" s="9">
        <v>12977240204.3</v>
      </c>
      <c r="M9" s="9">
        <v>313728104275.21</v>
      </c>
      <c r="N9" s="9">
        <v>49413440.65</v>
      </c>
      <c r="O9" s="9">
        <v>0</v>
      </c>
      <c r="P9" s="9">
        <v>114172459.49</v>
      </c>
      <c r="Q9" s="9">
        <v>7714569.95</v>
      </c>
      <c r="R9" s="9">
        <v>236549390</v>
      </c>
      <c r="S9" s="9">
        <v>251972333.95</v>
      </c>
      <c r="T9" s="9">
        <v>290252424.36</v>
      </c>
      <c r="U9" s="9">
        <v>126701782</v>
      </c>
      <c r="V9" s="9">
        <v>142742409.06</v>
      </c>
      <c r="W9" s="9">
        <v>1096876055.84</v>
      </c>
    </row>
    <row r="10" spans="1:23" ht="21">
      <c r="A10" s="6" t="s">
        <v>58</v>
      </c>
      <c r="B10" s="7" t="s">
        <v>59</v>
      </c>
      <c r="C10" s="8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2658524292.5</v>
      </c>
      <c r="M10" s="9">
        <v>348818014051.56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  <row r="11" spans="1:23" ht="12.75">
      <c r="A11" s="6" t="s">
        <v>60</v>
      </c>
      <c r="B11" s="7" t="s">
        <v>61</v>
      </c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</row>
    <row r="12" spans="1:23" ht="12.75">
      <c r="A12" s="6" t="s">
        <v>62</v>
      </c>
      <c r="B12" s="7" t="s">
        <v>63</v>
      </c>
      <c r="C12" s="8" t="s">
        <v>64</v>
      </c>
      <c r="D12" s="9">
        <v>0</v>
      </c>
      <c r="E12" s="9">
        <v>0</v>
      </c>
      <c r="F12" s="9">
        <v>208144488.45</v>
      </c>
      <c r="G12" s="9">
        <v>218554519.55</v>
      </c>
      <c r="H12" s="9">
        <v>98093458.89</v>
      </c>
      <c r="I12" s="9">
        <v>10339344.99</v>
      </c>
      <c r="J12" s="9">
        <v>1683270377.57</v>
      </c>
      <c r="K12" s="9">
        <v>219584320.35</v>
      </c>
      <c r="L12" s="9">
        <v>0</v>
      </c>
      <c r="M12" s="9">
        <v>5010465850.86</v>
      </c>
      <c r="N12" s="9">
        <v>13354840.7</v>
      </c>
      <c r="O12" s="9">
        <v>120722988.8</v>
      </c>
      <c r="P12" s="9">
        <v>96668030.18</v>
      </c>
      <c r="Q12" s="9">
        <v>3891416.45</v>
      </c>
      <c r="R12" s="9">
        <v>39310887.76</v>
      </c>
      <c r="S12" s="9">
        <v>0</v>
      </c>
      <c r="T12" s="9">
        <v>7241073</v>
      </c>
      <c r="U12" s="9">
        <v>0</v>
      </c>
      <c r="V12" s="9">
        <v>1175592757.19</v>
      </c>
      <c r="W12" s="9">
        <v>908454688.45</v>
      </c>
    </row>
    <row r="13" spans="1:23" ht="12.75">
      <c r="A13" s="6" t="s">
        <v>65</v>
      </c>
      <c r="B13" s="7" t="s">
        <v>66</v>
      </c>
      <c r="C13" s="8" t="s">
        <v>67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233907700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</row>
    <row r="14" spans="1:23" ht="12.75">
      <c r="A14" s="6" t="s">
        <v>68</v>
      </c>
      <c r="B14" s="7" t="s">
        <v>69</v>
      </c>
      <c r="C14" s="8" t="s">
        <v>70</v>
      </c>
      <c r="D14" s="9">
        <v>12345101.36</v>
      </c>
      <c r="E14" s="9">
        <v>132629986.4</v>
      </c>
      <c r="F14" s="9">
        <v>613020900.71</v>
      </c>
      <c r="G14" s="9">
        <v>528676585.3</v>
      </c>
      <c r="H14" s="9">
        <v>449376767.8</v>
      </c>
      <c r="I14" s="9">
        <v>46286599.88</v>
      </c>
      <c r="J14" s="9">
        <v>3415497061.45</v>
      </c>
      <c r="K14" s="9">
        <v>1050226207.38</v>
      </c>
      <c r="L14" s="9">
        <v>12645500240.64</v>
      </c>
      <c r="M14" s="9">
        <v>838936433446.77</v>
      </c>
      <c r="N14" s="9">
        <v>185158292.96</v>
      </c>
      <c r="O14" s="9">
        <v>351391295.89</v>
      </c>
      <c r="P14" s="9">
        <v>300259693.05</v>
      </c>
      <c r="Q14" s="9">
        <v>12921571.97</v>
      </c>
      <c r="R14" s="9">
        <v>319569389.37</v>
      </c>
      <c r="S14" s="9">
        <v>0</v>
      </c>
      <c r="T14" s="9">
        <v>756616934.53</v>
      </c>
      <c r="U14" s="9">
        <v>37040924.04</v>
      </c>
      <c r="V14" s="9">
        <v>7246843932.99</v>
      </c>
      <c r="W14" s="9">
        <v>3017981725.17</v>
      </c>
    </row>
    <row r="15" spans="1:23" ht="12.75">
      <c r="A15" s="6" t="s">
        <v>71</v>
      </c>
      <c r="B15" s="7" t="s">
        <v>72</v>
      </c>
      <c r="C15" s="8" t="s">
        <v>73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16183976435.96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</row>
    <row r="16" spans="1:23" ht="12.75">
      <c r="A16" s="6" t="s">
        <v>74</v>
      </c>
      <c r="B16" s="7" t="s">
        <v>75</v>
      </c>
      <c r="C16" s="8" t="s">
        <v>76</v>
      </c>
      <c r="D16" s="9">
        <v>0</v>
      </c>
      <c r="E16" s="9">
        <v>37612125</v>
      </c>
      <c r="F16" s="9">
        <v>0</v>
      </c>
      <c r="G16" s="9">
        <v>121079233.1</v>
      </c>
      <c r="H16" s="9">
        <v>134192190.4</v>
      </c>
      <c r="I16" s="9">
        <v>2653.6</v>
      </c>
      <c r="J16" s="9">
        <v>1329618910.79</v>
      </c>
      <c r="K16" s="9">
        <v>345252876.8</v>
      </c>
      <c r="L16" s="9">
        <v>0</v>
      </c>
      <c r="M16" s="9">
        <v>0</v>
      </c>
      <c r="N16" s="9">
        <v>31995520.2</v>
      </c>
      <c r="O16" s="9">
        <v>44602111</v>
      </c>
      <c r="P16" s="9">
        <v>85895305.76</v>
      </c>
      <c r="Q16" s="9">
        <v>2324552.8</v>
      </c>
      <c r="R16" s="9">
        <v>237657729</v>
      </c>
      <c r="S16" s="9">
        <v>0</v>
      </c>
      <c r="T16" s="9">
        <v>61350899.5</v>
      </c>
      <c r="U16" s="9">
        <v>0</v>
      </c>
      <c r="V16" s="9">
        <v>2206111189.9</v>
      </c>
      <c r="W16" s="9">
        <v>594316813.5</v>
      </c>
    </row>
    <row r="17" spans="1:23" ht="31.5">
      <c r="A17" s="6" t="s">
        <v>77</v>
      </c>
      <c r="B17" s="7" t="s">
        <v>78</v>
      </c>
      <c r="C17" s="8" t="s">
        <v>79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17025483050.01</v>
      </c>
      <c r="N17" s="9">
        <v>0</v>
      </c>
      <c r="O17" s="9">
        <v>5555761.05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</row>
    <row r="18" spans="1:23" ht="31.5">
      <c r="A18" s="6" t="s">
        <v>80</v>
      </c>
      <c r="B18" s="7" t="s">
        <v>81</v>
      </c>
      <c r="C18" s="8" t="s">
        <v>82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</row>
    <row r="19" spans="1:23" ht="42">
      <c r="A19" s="6" t="s">
        <v>83</v>
      </c>
      <c r="B19" s="7" t="s">
        <v>84</v>
      </c>
      <c r="C19" s="8" t="s">
        <v>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</row>
    <row r="20" spans="1:23" ht="12.75">
      <c r="A20" s="6" t="s">
        <v>86</v>
      </c>
      <c r="B20" s="7" t="s">
        <v>87</v>
      </c>
      <c r="C20" s="8" t="s">
        <v>59</v>
      </c>
      <c r="D20" s="9">
        <v>23715.79</v>
      </c>
      <c r="E20" s="9">
        <v>83277.21</v>
      </c>
      <c r="F20" s="9">
        <v>16119217.75</v>
      </c>
      <c r="G20" s="9">
        <v>978663.99</v>
      </c>
      <c r="H20" s="9">
        <v>1392677.53</v>
      </c>
      <c r="I20" s="9">
        <v>176332.66</v>
      </c>
      <c r="J20" s="25">
        <v>81953728.56</v>
      </c>
      <c r="K20" s="9">
        <v>2164115.26</v>
      </c>
      <c r="L20" s="9">
        <v>2405012667.64</v>
      </c>
      <c r="M20" s="9">
        <v>30860072324.85</v>
      </c>
      <c r="N20" s="9">
        <v>9648824.05</v>
      </c>
      <c r="O20" s="9">
        <v>17836945.4</v>
      </c>
      <c r="P20" s="9">
        <v>354318.22</v>
      </c>
      <c r="Q20" s="9">
        <v>1736.5</v>
      </c>
      <c r="R20" s="9">
        <v>73481859.47</v>
      </c>
      <c r="S20" s="9">
        <v>192922.9</v>
      </c>
      <c r="T20" s="9">
        <v>80561.26</v>
      </c>
      <c r="U20" s="9">
        <v>15451.85</v>
      </c>
      <c r="V20" s="9">
        <v>4311028.32</v>
      </c>
      <c r="W20" s="9">
        <v>34213114.69</v>
      </c>
    </row>
    <row r="21" spans="1:23" ht="21">
      <c r="A21" s="6" t="s">
        <v>88</v>
      </c>
      <c r="B21" s="7" t="s">
        <v>89</v>
      </c>
      <c r="C21" s="8" t="s">
        <v>90</v>
      </c>
      <c r="D21" s="9">
        <v>23715.79</v>
      </c>
      <c r="E21" s="9">
        <v>83272.36</v>
      </c>
      <c r="F21" s="9">
        <v>16067217.75</v>
      </c>
      <c r="G21" s="9">
        <v>941163.99</v>
      </c>
      <c r="H21" s="9">
        <v>1392677.53</v>
      </c>
      <c r="I21" s="9">
        <v>176332.66</v>
      </c>
      <c r="J21" s="9">
        <v>10439753.79</v>
      </c>
      <c r="K21" s="9">
        <v>838315.44</v>
      </c>
      <c r="L21" s="9">
        <v>0</v>
      </c>
      <c r="M21" s="9">
        <v>0</v>
      </c>
      <c r="N21" s="9">
        <v>9551992.05</v>
      </c>
      <c r="O21" s="9">
        <v>796683.53</v>
      </c>
      <c r="P21" s="9">
        <v>314206.54</v>
      </c>
      <c r="Q21" s="9">
        <v>1736.5</v>
      </c>
      <c r="R21" s="9">
        <v>73461668.97</v>
      </c>
      <c r="S21" s="9">
        <v>192092.9</v>
      </c>
      <c r="T21" s="9">
        <v>60348.83</v>
      </c>
      <c r="U21" s="9">
        <v>10879.19</v>
      </c>
      <c r="V21" s="9">
        <v>1638047.05</v>
      </c>
      <c r="W21" s="9">
        <v>34213114.69</v>
      </c>
    </row>
    <row r="22" spans="1:23" ht="21">
      <c r="A22" s="6" t="s">
        <v>91</v>
      </c>
      <c r="B22" s="7" t="s">
        <v>92</v>
      </c>
      <c r="C22" s="8" t="s">
        <v>93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3863045</v>
      </c>
      <c r="K22" s="9">
        <v>1078500</v>
      </c>
      <c r="L22" s="9">
        <v>0</v>
      </c>
      <c r="M22" s="9">
        <v>0</v>
      </c>
      <c r="N22" s="9">
        <v>0</v>
      </c>
      <c r="O22" s="9">
        <v>0</v>
      </c>
      <c r="P22" s="9">
        <v>40111.68</v>
      </c>
      <c r="Q22" s="9">
        <v>0</v>
      </c>
      <c r="R22" s="9">
        <v>2627.5</v>
      </c>
      <c r="S22" s="9">
        <v>0</v>
      </c>
      <c r="T22" s="9">
        <v>20116.8</v>
      </c>
      <c r="U22" s="9">
        <v>0</v>
      </c>
      <c r="V22" s="9">
        <v>0</v>
      </c>
      <c r="W22" s="9">
        <v>0</v>
      </c>
    </row>
    <row r="23" spans="1:23" ht="12.75">
      <c r="A23" s="6" t="s">
        <v>94</v>
      </c>
      <c r="B23" s="7" t="s">
        <v>95</v>
      </c>
      <c r="C23" s="8" t="s">
        <v>96</v>
      </c>
      <c r="D23" s="9">
        <v>0</v>
      </c>
      <c r="E23" s="9">
        <v>4.85</v>
      </c>
      <c r="F23" s="9">
        <v>52000</v>
      </c>
      <c r="G23" s="9">
        <v>37500</v>
      </c>
      <c r="H23" s="9">
        <v>0</v>
      </c>
      <c r="I23" s="9">
        <v>0</v>
      </c>
      <c r="J23" s="25">
        <v>67650929.77</v>
      </c>
      <c r="K23" s="9">
        <v>247299.82</v>
      </c>
      <c r="L23" s="9">
        <v>2405012667.64</v>
      </c>
      <c r="M23" s="9">
        <v>30860072324.85</v>
      </c>
      <c r="N23" s="9">
        <v>96832</v>
      </c>
      <c r="O23" s="9">
        <v>17836945.4</v>
      </c>
      <c r="P23" s="9">
        <v>0</v>
      </c>
      <c r="Q23" s="9">
        <v>0</v>
      </c>
      <c r="R23" s="9">
        <v>17563</v>
      </c>
      <c r="S23" s="9">
        <v>830</v>
      </c>
      <c r="T23" s="9">
        <v>95.63</v>
      </c>
      <c r="U23" s="9">
        <v>4572.66</v>
      </c>
      <c r="V23" s="9">
        <v>2672981.27</v>
      </c>
      <c r="W23" s="9">
        <v>0</v>
      </c>
    </row>
    <row r="24" spans="1:23" ht="12.75">
      <c r="A24" s="6" t="s">
        <v>97</v>
      </c>
      <c r="B24" s="7"/>
      <c r="C24" s="8" t="s">
        <v>61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735861700</v>
      </c>
      <c r="K24" s="9">
        <v>88986997.5</v>
      </c>
      <c r="L24" s="9">
        <v>0</v>
      </c>
      <c r="M24" s="9">
        <v>0</v>
      </c>
      <c r="N24" s="9">
        <v>0</v>
      </c>
      <c r="O24" s="9">
        <v>10071306.56</v>
      </c>
      <c r="P24" s="9">
        <v>0</v>
      </c>
      <c r="Q24" s="9">
        <v>0</v>
      </c>
      <c r="R24" s="9">
        <v>55524150</v>
      </c>
      <c r="S24" s="9">
        <v>0</v>
      </c>
      <c r="T24" s="9">
        <v>60663145</v>
      </c>
      <c r="U24" s="9">
        <v>16777176.7</v>
      </c>
      <c r="V24" s="9">
        <v>0</v>
      </c>
      <c r="W24" s="9">
        <v>0</v>
      </c>
    </row>
    <row r="25" spans="1:23" ht="12.75">
      <c r="A25" s="6" t="s">
        <v>98</v>
      </c>
      <c r="B25" s="7"/>
      <c r="C25" s="8" t="s">
        <v>66</v>
      </c>
      <c r="D25" s="9">
        <v>128460.83</v>
      </c>
      <c r="E25" s="9">
        <v>1863686.46</v>
      </c>
      <c r="F25" s="9">
        <v>7670078.64</v>
      </c>
      <c r="G25" s="9">
        <v>6388998.37</v>
      </c>
      <c r="H25" s="9">
        <v>5044670.29</v>
      </c>
      <c r="I25" s="9">
        <v>409537.53</v>
      </c>
      <c r="J25" s="9">
        <v>70225601.66</v>
      </c>
      <c r="K25" s="9">
        <v>20271932.62</v>
      </c>
      <c r="L25" s="9">
        <v>65882196.71</v>
      </c>
      <c r="M25" s="9">
        <v>548289664.4</v>
      </c>
      <c r="N25" s="9">
        <v>2398416.12</v>
      </c>
      <c r="O25" s="9">
        <v>4453411.35</v>
      </c>
      <c r="P25" s="9">
        <v>4035988.85</v>
      </c>
      <c r="Q25" s="9">
        <v>151226.9</v>
      </c>
      <c r="R25" s="9">
        <v>8337459.46</v>
      </c>
      <c r="S25" s="9">
        <v>669.85</v>
      </c>
      <c r="T25" s="9">
        <v>6343415.14</v>
      </c>
      <c r="U25" s="9">
        <v>2248896.09</v>
      </c>
      <c r="V25" s="9">
        <v>113350679.42</v>
      </c>
      <c r="W25" s="9">
        <v>28636014.99</v>
      </c>
    </row>
    <row r="26" spans="1:23" ht="21">
      <c r="A26" s="6" t="s">
        <v>99</v>
      </c>
      <c r="B26" s="7"/>
      <c r="C26" s="8" t="s">
        <v>100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</row>
    <row r="27" spans="1:23" ht="21">
      <c r="A27" s="6" t="s">
        <v>101</v>
      </c>
      <c r="B27" s="7"/>
      <c r="C27" s="8" t="s">
        <v>102</v>
      </c>
      <c r="D27" s="9">
        <v>128460.83</v>
      </c>
      <c r="E27" s="9">
        <v>1863686.46</v>
      </c>
      <c r="F27" s="9">
        <v>7665757.69</v>
      </c>
      <c r="G27" s="9">
        <v>6388998.37</v>
      </c>
      <c r="H27" s="9">
        <v>5044670.29</v>
      </c>
      <c r="I27" s="9">
        <v>409537.53</v>
      </c>
      <c r="J27" s="9">
        <v>70225601.66</v>
      </c>
      <c r="K27" s="9">
        <v>20271932.62</v>
      </c>
      <c r="L27" s="9">
        <v>65882196.71</v>
      </c>
      <c r="M27" s="9">
        <v>548289664.4</v>
      </c>
      <c r="N27" s="9">
        <v>2394724.03</v>
      </c>
      <c r="O27" s="9">
        <v>4453411.35</v>
      </c>
      <c r="P27" s="9">
        <v>4035988.85</v>
      </c>
      <c r="Q27" s="9">
        <v>151226.9</v>
      </c>
      <c r="R27" s="9">
        <v>7864204.16</v>
      </c>
      <c r="S27" s="9">
        <v>0</v>
      </c>
      <c r="T27" s="9">
        <v>6343415.14</v>
      </c>
      <c r="U27" s="9">
        <v>2169713.12</v>
      </c>
      <c r="V27" s="9">
        <v>113294381.49</v>
      </c>
      <c r="W27" s="9">
        <v>28636014.99</v>
      </c>
    </row>
    <row r="28" spans="1:23" ht="42">
      <c r="A28" s="6" t="s">
        <v>103</v>
      </c>
      <c r="B28" s="7"/>
      <c r="C28" s="8" t="s">
        <v>104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</row>
    <row r="29" spans="1:23" ht="31.5">
      <c r="A29" s="6" t="s">
        <v>105</v>
      </c>
      <c r="B29" s="7"/>
      <c r="C29" s="8" t="s">
        <v>106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</row>
    <row r="30" spans="1:23" ht="12.75">
      <c r="A30" s="6" t="s">
        <v>107</v>
      </c>
      <c r="B30" s="7"/>
      <c r="C30" s="8" t="s">
        <v>108</v>
      </c>
      <c r="D30" s="9">
        <v>0</v>
      </c>
      <c r="E30" s="9">
        <v>0</v>
      </c>
      <c r="F30" s="9">
        <v>4320.95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3692.09</v>
      </c>
      <c r="O30" s="9">
        <v>0</v>
      </c>
      <c r="P30" s="9">
        <v>0</v>
      </c>
      <c r="Q30" s="9">
        <v>0</v>
      </c>
      <c r="R30" s="9">
        <v>473255.3</v>
      </c>
      <c r="S30" s="9">
        <v>669.85</v>
      </c>
      <c r="T30" s="9">
        <v>0</v>
      </c>
      <c r="U30" s="9">
        <v>79182.97</v>
      </c>
      <c r="V30" s="9">
        <v>56297.93</v>
      </c>
      <c r="W30" s="9">
        <v>0</v>
      </c>
    </row>
    <row r="31" spans="1:23" ht="12.75">
      <c r="A31" s="6" t="s">
        <v>109</v>
      </c>
      <c r="B31" s="7"/>
      <c r="C31" s="8" t="s">
        <v>69</v>
      </c>
      <c r="D31" s="9">
        <v>128460.83</v>
      </c>
      <c r="E31" s="9">
        <v>1863686.46</v>
      </c>
      <c r="F31" s="9">
        <v>7670078.64</v>
      </c>
      <c r="G31" s="9">
        <v>6388998.37</v>
      </c>
      <c r="H31" s="9">
        <v>5044670.29</v>
      </c>
      <c r="I31" s="9">
        <v>409537.53</v>
      </c>
      <c r="J31" s="9">
        <v>70225601.66</v>
      </c>
      <c r="K31" s="9">
        <v>20271932.62</v>
      </c>
      <c r="L31" s="9">
        <v>65882196.71</v>
      </c>
      <c r="M31" s="9">
        <v>548289664.4</v>
      </c>
      <c r="N31" s="9">
        <v>2398416.12</v>
      </c>
      <c r="O31" s="9">
        <v>4453411.35</v>
      </c>
      <c r="P31" s="9">
        <v>4035988.85</v>
      </c>
      <c r="Q31" s="9">
        <v>151226.9</v>
      </c>
      <c r="R31" s="9">
        <v>8337459.46</v>
      </c>
      <c r="S31" s="9">
        <v>669.85</v>
      </c>
      <c r="T31" s="9">
        <v>6343415.14</v>
      </c>
      <c r="U31" s="9">
        <v>2248896.09</v>
      </c>
      <c r="V31" s="9">
        <v>113350679.42</v>
      </c>
      <c r="W31" s="9">
        <v>28636014.99</v>
      </c>
    </row>
    <row r="32" spans="1:23" ht="12.75">
      <c r="A32" s="10" t="s">
        <v>110</v>
      </c>
      <c r="B32" s="11" t="s">
        <v>111</v>
      </c>
      <c r="C32" s="12"/>
      <c r="D32" s="13">
        <v>24798064.58</v>
      </c>
      <c r="E32" s="13">
        <v>302329940.9</v>
      </c>
      <c r="F32" s="13">
        <v>1284541738.48</v>
      </c>
      <c r="G32" s="13">
        <v>941655568.27</v>
      </c>
      <c r="H32" s="13">
        <v>843213477.34</v>
      </c>
      <c r="I32" s="13">
        <v>70686042.23</v>
      </c>
      <c r="J32" s="13">
        <f>J6+J7+J8+J20+J24</f>
        <v>7910191786.56</v>
      </c>
      <c r="K32" s="13">
        <v>2019904189.97</v>
      </c>
      <c r="L32" s="13">
        <v>35347242956.55</v>
      </c>
      <c r="M32" s="13">
        <v>1902084502758.42</v>
      </c>
      <c r="N32" s="13">
        <v>289886180.75</v>
      </c>
      <c r="O32" s="13">
        <v>552088331.59</v>
      </c>
      <c r="P32" s="13">
        <v>597469285.17</v>
      </c>
      <c r="Q32" s="13">
        <v>26946922.86</v>
      </c>
      <c r="R32" s="13">
        <v>964912603.16</v>
      </c>
      <c r="S32" s="13">
        <v>252211111.06</v>
      </c>
      <c r="T32" s="13">
        <v>1177219493.23</v>
      </c>
      <c r="U32" s="13">
        <v>218089985.91</v>
      </c>
      <c r="V32" s="13">
        <v>10795641768.56</v>
      </c>
      <c r="W32" s="13">
        <v>5663634666.48</v>
      </c>
    </row>
    <row r="33" spans="1:23" ht="21">
      <c r="A33" s="14" t="s">
        <v>112</v>
      </c>
      <c r="B33" s="15"/>
      <c r="C33" s="1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21">
      <c r="A34" s="17" t="s">
        <v>21</v>
      </c>
      <c r="B34" s="7"/>
      <c r="C34" s="8" t="s">
        <v>75</v>
      </c>
      <c r="D34" s="9">
        <v>24669603.75</v>
      </c>
      <c r="E34" s="9">
        <v>300466254.44</v>
      </c>
      <c r="F34" s="9">
        <v>1276871659.84</v>
      </c>
      <c r="G34" s="9">
        <v>935266569.9</v>
      </c>
      <c r="H34" s="9">
        <v>838168807.05</v>
      </c>
      <c r="I34" s="9">
        <v>70276504.7</v>
      </c>
      <c r="J34" s="9">
        <f>J6+J7+J8+J20+J24-J25</f>
        <v>7839966184.900001</v>
      </c>
      <c r="K34" s="9">
        <f>K6+K7+K8+K20+K24-K25</f>
        <v>1999632257.35</v>
      </c>
      <c r="L34" s="9">
        <f aca="true" t="shared" si="0" ref="L34:V34">L6+L7+L8+L20+L24-L25</f>
        <v>35281360759.840004</v>
      </c>
      <c r="M34" s="9">
        <f t="shared" si="0"/>
        <v>1901536213094.0203</v>
      </c>
      <c r="N34" s="9">
        <f t="shared" si="0"/>
        <v>287487764.63</v>
      </c>
      <c r="O34" s="9">
        <f t="shared" si="0"/>
        <v>547634920.2399999</v>
      </c>
      <c r="P34" s="9">
        <f t="shared" si="0"/>
        <v>593433296.32</v>
      </c>
      <c r="Q34" s="9">
        <f t="shared" si="0"/>
        <v>26795695.960000005</v>
      </c>
      <c r="R34" s="9">
        <f t="shared" si="0"/>
        <v>956575143.6999999</v>
      </c>
      <c r="S34" s="9">
        <f t="shared" si="0"/>
        <v>252210441.21</v>
      </c>
      <c r="T34" s="9">
        <f t="shared" si="0"/>
        <v>1170876078.09</v>
      </c>
      <c r="U34" s="9">
        <f t="shared" si="0"/>
        <v>215841089.81999996</v>
      </c>
      <c r="V34" s="9">
        <f t="shared" si="0"/>
        <v>10682291089.14</v>
      </c>
      <c r="W34" s="9">
        <v>5634998651.49</v>
      </c>
    </row>
    <row r="35" spans="1:23" ht="12.75">
      <c r="A35" s="18" t="s">
        <v>113</v>
      </c>
      <c r="B35" s="19"/>
      <c r="C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4:23" s="26" customFormat="1" ht="19.5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13" ht="12.75">
      <c r="A37" s="21"/>
      <c r="B37" s="28"/>
      <c r="C37" s="29"/>
      <c r="D37" s="29"/>
      <c r="J37" s="24"/>
      <c r="M37" s="23"/>
    </row>
    <row r="38" spans="1:10" ht="12.75">
      <c r="A38" s="22"/>
      <c r="B38" s="30"/>
      <c r="C38" s="29"/>
      <c r="D38" s="29"/>
      <c r="J38" s="23"/>
    </row>
    <row r="39" ht="408.75" customHeight="1"/>
    <row r="40" ht="408.75" customHeight="1"/>
    <row r="41" ht="204" customHeight="1"/>
  </sheetData>
  <sheetProtection/>
  <mergeCells count="9">
    <mergeCell ref="B37:D37"/>
    <mergeCell ref="B38:D38"/>
    <mergeCell ref="A4:C4"/>
    <mergeCell ref="A1:W1"/>
    <mergeCell ref="A2:C2"/>
    <mergeCell ref="D2:E2"/>
    <mergeCell ref="H2:I2"/>
    <mergeCell ref="L2:M2"/>
    <mergeCell ref="A3:C3"/>
  </mergeCells>
  <printOptions/>
  <pageMargins left="0.07874015748031496" right="0.07874015748031496" top="0.07874015748031496" bottom="0.07874015748031496" header="0" footer="0"/>
  <pageSetup horizontalDpi="600" verticalDpi="600" orientation="landscape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2021-01-21T07:08:08Z</dcterms:created>
  <dcterms:modified xsi:type="dcterms:W3CDTF">2021-04-28T07:13:37Z</dcterms:modified>
  <cp:category/>
  <cp:version/>
  <cp:contentType/>
  <cp:contentStatus/>
</cp:coreProperties>
</file>