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1180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<sst xmlns="http://schemas.openxmlformats.org/spreadsheetml/2006/main" count="621" uniqueCount="163">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</sst>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PageLayoutView="0" workbookViewId="0" topLeftCell="A1">
      <pane xSplit="3" ySplit="9" topLeftCell="M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C3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162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9">
        <v>2293370.09</v>
      </c>
      <c r="E10" s="59">
        <v>26066034.07</v>
      </c>
      <c r="F10" s="59">
        <v>710216377.27</v>
      </c>
      <c r="G10" s="59">
        <v>68172479.39</v>
      </c>
      <c r="H10" s="59">
        <v>2490864.11</v>
      </c>
      <c r="I10" s="59">
        <v>51603072.52</v>
      </c>
      <c r="J10" s="59">
        <v>73439.51</v>
      </c>
      <c r="K10" s="59">
        <v>2606205.61</v>
      </c>
      <c r="L10" s="59">
        <v>212033.4</v>
      </c>
      <c r="M10" s="59">
        <v>91549550.41</v>
      </c>
      <c r="N10" s="59">
        <v>595056657.07</v>
      </c>
      <c r="O10" s="59">
        <v>64799984.08</v>
      </c>
      <c r="P10" s="59">
        <v>141099919685.5</v>
      </c>
      <c r="Q10" s="59">
        <v>1826616550.29</v>
      </c>
      <c r="R10" s="59">
        <v>5951553.94</v>
      </c>
      <c r="S10" s="59">
        <v>13444388.81</v>
      </c>
      <c r="T10" s="59">
        <v>163032257.7</v>
      </c>
      <c r="U10" s="59">
        <v>43672553.06</v>
      </c>
      <c r="V10" s="59">
        <v>9921782.69</v>
      </c>
      <c r="W10" s="59">
        <v>119899425.31</v>
      </c>
      <c r="X10" s="59">
        <v>8485393.33</v>
      </c>
      <c r="Y10" s="59">
        <v>8012062.12</v>
      </c>
      <c r="Z10" s="59">
        <v>7869636.42</v>
      </c>
      <c r="AA10" s="59">
        <v>43494552.52</v>
      </c>
      <c r="AB10" s="59">
        <v>1919638.13</v>
      </c>
      <c r="AC10" s="59">
        <v>14576363.25</v>
      </c>
      <c r="AD10" s="59">
        <v>12884041.45</v>
      </c>
      <c r="AE10" s="59">
        <v>29231075.23</v>
      </c>
      <c r="AF10" s="59">
        <v>72410570.1</v>
      </c>
      <c r="AG10" s="59">
        <v>4923278.72</v>
      </c>
      <c r="AH10" s="59">
        <v>20297195.59</v>
      </c>
      <c r="AI10" s="59">
        <v>424444592.52</v>
      </c>
      <c r="AJ10" s="59">
        <v>191506190.85</v>
      </c>
      <c r="AK10" s="59">
        <v>43032637.54</v>
      </c>
      <c r="AL10" s="59">
        <v>4493900.59</v>
      </c>
      <c r="AM10" s="59">
        <v>12193821.1</v>
      </c>
      <c r="AN10" s="59">
        <v>2410903.29</v>
      </c>
      <c r="AO10" s="59">
        <v>40840320.06</v>
      </c>
      <c r="AP10" s="59">
        <v>6670435.72</v>
      </c>
      <c r="AQ10" s="59">
        <v>532229.21</v>
      </c>
    </row>
    <row r="11" spans="1:43" ht="12.75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10283561.64</v>
      </c>
      <c r="M11" s="59">
        <v>209836986.3</v>
      </c>
      <c r="N11" s="59">
        <v>691008767.12</v>
      </c>
      <c r="O11" s="59">
        <v>0</v>
      </c>
      <c r="P11" s="59">
        <v>365393529095.86</v>
      </c>
      <c r="Q11" s="59">
        <v>0</v>
      </c>
      <c r="R11" s="59">
        <v>0</v>
      </c>
      <c r="S11" s="59">
        <v>33312876.71</v>
      </c>
      <c r="T11" s="59">
        <v>402270656.43</v>
      </c>
      <c r="U11" s="59">
        <v>55707745.2</v>
      </c>
      <c r="V11" s="59">
        <v>0</v>
      </c>
      <c r="W11" s="59">
        <v>0</v>
      </c>
      <c r="X11" s="59">
        <v>0</v>
      </c>
      <c r="Y11" s="59">
        <v>0</v>
      </c>
      <c r="Z11" s="59">
        <v>5600000</v>
      </c>
      <c r="AA11" s="59">
        <v>82308909.59</v>
      </c>
      <c r="AB11" s="59">
        <v>0</v>
      </c>
      <c r="AC11" s="59">
        <v>16702736.22</v>
      </c>
      <c r="AD11" s="59">
        <v>45251065.18</v>
      </c>
      <c r="AE11" s="59">
        <v>54544383.56</v>
      </c>
      <c r="AF11" s="59">
        <v>182185315.07</v>
      </c>
      <c r="AG11" s="59">
        <v>9815597.26</v>
      </c>
      <c r="AH11" s="59">
        <v>135446285.47</v>
      </c>
      <c r="AI11" s="59">
        <v>670674315.07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71288265.79</v>
      </c>
      <c r="AP11" s="59">
        <v>72750904.11</v>
      </c>
      <c r="AQ11" s="59">
        <v>0</v>
      </c>
    </row>
    <row r="12" spans="1:43" ht="12.75">
      <c r="A12" s="21" t="s">
        <v>10</v>
      </c>
      <c r="B12" s="22"/>
      <c r="C12" s="25" t="s">
        <v>11</v>
      </c>
      <c r="D12" s="59">
        <v>21423238.76</v>
      </c>
      <c r="E12" s="59">
        <v>262988620.54</v>
      </c>
      <c r="F12" s="59">
        <v>2347959633.14</v>
      </c>
      <c r="G12" s="59">
        <v>886830780.7</v>
      </c>
      <c r="H12" s="59">
        <v>30233767.28</v>
      </c>
      <c r="I12" s="59">
        <v>739152880.99</v>
      </c>
      <c r="J12" s="59">
        <v>498188750.5</v>
      </c>
      <c r="K12" s="59">
        <v>651688698.05</v>
      </c>
      <c r="L12" s="59">
        <v>40441185.23</v>
      </c>
      <c r="M12" s="59">
        <v>1145304736.95</v>
      </c>
      <c r="N12" s="59">
        <v>6661310915.44</v>
      </c>
      <c r="O12" s="59">
        <v>784510323.29</v>
      </c>
      <c r="P12" s="59">
        <v>1616322422445.92</v>
      </c>
      <c r="Q12" s="59">
        <v>10214784856.74</v>
      </c>
      <c r="R12" s="59">
        <v>92701367.78</v>
      </c>
      <c r="S12" s="59">
        <v>129690621.2</v>
      </c>
      <c r="T12" s="59">
        <v>1746134418.25</v>
      </c>
      <c r="U12" s="59">
        <v>405195325.57</v>
      </c>
      <c r="V12" s="59">
        <v>172585859.09</v>
      </c>
      <c r="W12" s="59">
        <v>526909673.98</v>
      </c>
      <c r="X12" s="59">
        <v>100878082.46</v>
      </c>
      <c r="Y12" s="59">
        <v>63684211.19</v>
      </c>
      <c r="Z12" s="59">
        <v>18375828.14</v>
      </c>
      <c r="AA12" s="59">
        <v>316247411.95</v>
      </c>
      <c r="AB12" s="59">
        <v>63657805.66</v>
      </c>
      <c r="AC12" s="59">
        <v>148250424.66</v>
      </c>
      <c r="AD12" s="59">
        <v>135297541.28</v>
      </c>
      <c r="AE12" s="59">
        <v>394814159.56</v>
      </c>
      <c r="AF12" s="59">
        <v>1031481353.09</v>
      </c>
      <c r="AG12" s="59">
        <v>74503380.63</v>
      </c>
      <c r="AH12" s="59">
        <v>1334075972.82</v>
      </c>
      <c r="AI12" s="59">
        <v>5339289244.21</v>
      </c>
      <c r="AJ12" s="59">
        <v>1880999854.92</v>
      </c>
      <c r="AK12" s="59">
        <v>598587682.58</v>
      </c>
      <c r="AL12" s="59">
        <v>37929499.82</v>
      </c>
      <c r="AM12" s="59">
        <v>95156952.16</v>
      </c>
      <c r="AN12" s="59">
        <v>19887595.1</v>
      </c>
      <c r="AO12" s="59">
        <v>330598960.62</v>
      </c>
      <c r="AP12" s="59">
        <v>4779393217.42</v>
      </c>
      <c r="AQ12" s="59">
        <v>52854437.4</v>
      </c>
    </row>
    <row r="13" spans="1:43" s="50" customFormat="1" ht="12.75">
      <c r="A13" s="48" t="s">
        <v>12</v>
      </c>
      <c r="B13" s="22" t="s">
        <v>11</v>
      </c>
      <c r="C13" s="55"/>
      <c r="D13" s="59">
        <v>3116310.76</v>
      </c>
      <c r="E13" s="59">
        <v>38433750.54</v>
      </c>
      <c r="F13" s="59">
        <v>251701906.2</v>
      </c>
      <c r="G13" s="59">
        <v>270073169.7</v>
      </c>
      <c r="H13" s="59">
        <v>2448779.58</v>
      </c>
      <c r="I13" s="59">
        <v>1594433.81</v>
      </c>
      <c r="J13" s="59">
        <v>0</v>
      </c>
      <c r="K13" s="59">
        <v>30412450.03</v>
      </c>
      <c r="L13" s="59">
        <v>0</v>
      </c>
      <c r="M13" s="59">
        <v>161867097.95</v>
      </c>
      <c r="N13" s="59">
        <v>0</v>
      </c>
      <c r="O13" s="59">
        <v>31091760.8</v>
      </c>
      <c r="P13" s="59">
        <v>323356914018.76</v>
      </c>
      <c r="Q13" s="59">
        <v>4174039452.64</v>
      </c>
      <c r="R13" s="59">
        <v>10998298.1</v>
      </c>
      <c r="S13" s="59">
        <v>9005000</v>
      </c>
      <c r="T13" s="59">
        <v>0</v>
      </c>
      <c r="U13" s="59">
        <v>0</v>
      </c>
      <c r="V13" s="59">
        <v>0</v>
      </c>
      <c r="W13" s="59">
        <v>0</v>
      </c>
      <c r="X13" s="59">
        <v>13691629.41</v>
      </c>
      <c r="Y13" s="59">
        <v>4167598.8</v>
      </c>
      <c r="Z13" s="59">
        <v>0</v>
      </c>
      <c r="AA13" s="59">
        <v>0</v>
      </c>
      <c r="AB13" s="59">
        <v>5102250.84</v>
      </c>
      <c r="AC13" s="59">
        <v>27131558.66</v>
      </c>
      <c r="AD13" s="59">
        <v>0</v>
      </c>
      <c r="AE13" s="59">
        <v>134241641.56</v>
      </c>
      <c r="AF13" s="59">
        <v>60212718.81</v>
      </c>
      <c r="AG13" s="59">
        <v>42118910.83</v>
      </c>
      <c r="AH13" s="59">
        <v>56058793</v>
      </c>
      <c r="AI13" s="59">
        <v>667968225.33</v>
      </c>
      <c r="AJ13" s="59">
        <v>466412893.82</v>
      </c>
      <c r="AK13" s="59">
        <v>90517474.35</v>
      </c>
      <c r="AL13" s="59">
        <v>4388721.95</v>
      </c>
      <c r="AM13" s="59">
        <v>17058678.08</v>
      </c>
      <c r="AN13" s="59">
        <v>6391801.65</v>
      </c>
      <c r="AO13" s="59">
        <v>30355531.52</v>
      </c>
      <c r="AP13" s="59">
        <v>0</v>
      </c>
      <c r="AQ13" s="59">
        <v>0</v>
      </c>
    </row>
    <row r="14" spans="1:43" s="54" customFormat="1" ht="19.5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595523635100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ht="12.75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61">
        <v>2182051</v>
      </c>
      <c r="E16" s="61">
        <v>24935545.5</v>
      </c>
      <c r="F16" s="61">
        <v>166310577.1</v>
      </c>
      <c r="G16" s="61">
        <v>95181600</v>
      </c>
      <c r="H16" s="61">
        <v>599252</v>
      </c>
      <c r="I16" s="61">
        <v>74528789</v>
      </c>
      <c r="J16" s="61">
        <v>130923569.3</v>
      </c>
      <c r="K16" s="61">
        <v>12129962.5</v>
      </c>
      <c r="L16" s="61">
        <v>10303651.5</v>
      </c>
      <c r="M16" s="61">
        <v>24557000</v>
      </c>
      <c r="N16" s="61">
        <v>2264449173.37</v>
      </c>
      <c r="O16" s="61">
        <v>294579638.69</v>
      </c>
      <c r="P16" s="61">
        <v>7700618108</v>
      </c>
      <c r="Q16" s="61">
        <v>0</v>
      </c>
      <c r="R16" s="61">
        <v>9051982</v>
      </c>
      <c r="S16" s="61">
        <v>0</v>
      </c>
      <c r="T16" s="61">
        <v>168112548.75</v>
      </c>
      <c r="U16" s="61">
        <v>151131743</v>
      </c>
      <c r="V16" s="61">
        <v>33058740</v>
      </c>
      <c r="W16" s="61">
        <v>110048117.23</v>
      </c>
      <c r="X16" s="61">
        <v>13738410.5</v>
      </c>
      <c r="Y16" s="61">
        <v>2782584.03</v>
      </c>
      <c r="Z16" s="61">
        <v>5526207.5</v>
      </c>
      <c r="AA16" s="61">
        <v>8148276.25</v>
      </c>
      <c r="AB16" s="61">
        <v>8949750</v>
      </c>
      <c r="AC16" s="61">
        <v>20306650</v>
      </c>
      <c r="AD16" s="61">
        <v>67261082.8</v>
      </c>
      <c r="AE16" s="61">
        <v>66180021.5</v>
      </c>
      <c r="AF16" s="61">
        <v>263138165.88</v>
      </c>
      <c r="AG16" s="61">
        <v>8074794</v>
      </c>
      <c r="AH16" s="61">
        <v>0</v>
      </c>
      <c r="AI16" s="61">
        <v>168787524</v>
      </c>
      <c r="AJ16" s="61">
        <v>19470000</v>
      </c>
      <c r="AK16" s="61">
        <v>127572818.5</v>
      </c>
      <c r="AL16" s="61">
        <v>9130880.53</v>
      </c>
      <c r="AM16" s="61">
        <v>14368844.28</v>
      </c>
      <c r="AN16" s="61">
        <v>4617946.96</v>
      </c>
      <c r="AO16" s="61">
        <v>99363910.4</v>
      </c>
      <c r="AP16" s="61">
        <v>1787211146.66</v>
      </c>
      <c r="AQ16" s="61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30239002.85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5469656.5</v>
      </c>
      <c r="V17" s="61">
        <v>2177775</v>
      </c>
      <c r="W17" s="61">
        <v>0</v>
      </c>
      <c r="X17" s="61">
        <v>435555</v>
      </c>
      <c r="Y17" s="61">
        <v>0</v>
      </c>
      <c r="Z17" s="61">
        <v>0</v>
      </c>
      <c r="AA17" s="61">
        <v>8524140</v>
      </c>
      <c r="AB17" s="61">
        <v>0</v>
      </c>
      <c r="AC17" s="61">
        <v>0</v>
      </c>
      <c r="AD17" s="61">
        <v>22840928.88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5327587.5</v>
      </c>
      <c r="AP17" s="61">
        <v>223744468.1</v>
      </c>
      <c r="AQ17" s="61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1">
        <v>16124877</v>
      </c>
      <c r="E18" s="61">
        <v>180167282.8</v>
      </c>
      <c r="F18" s="61">
        <v>1910931174.1</v>
      </c>
      <c r="G18" s="61">
        <v>484093418</v>
      </c>
      <c r="H18" s="61">
        <v>23221935.7</v>
      </c>
      <c r="I18" s="61">
        <v>595055593.18</v>
      </c>
      <c r="J18" s="61">
        <v>367265181.2</v>
      </c>
      <c r="K18" s="61">
        <v>274228880</v>
      </c>
      <c r="L18" s="61">
        <v>29271685.04</v>
      </c>
      <c r="M18" s="61">
        <v>958880639</v>
      </c>
      <c r="N18" s="61">
        <v>4366621016.25</v>
      </c>
      <c r="O18" s="61">
        <v>458837049.5</v>
      </c>
      <c r="P18" s="61">
        <v>587994021088.74</v>
      </c>
      <c r="Q18" s="61">
        <v>3205886504.1</v>
      </c>
      <c r="R18" s="61">
        <v>72651087.68</v>
      </c>
      <c r="S18" s="61">
        <v>120685621.2</v>
      </c>
      <c r="T18" s="61">
        <v>1547353378</v>
      </c>
      <c r="U18" s="61">
        <v>226421625.4</v>
      </c>
      <c r="V18" s="61">
        <v>137349344.09</v>
      </c>
      <c r="W18" s="61">
        <v>384081136.99</v>
      </c>
      <c r="X18" s="61">
        <v>60111017</v>
      </c>
      <c r="Y18" s="61">
        <v>31784568.37</v>
      </c>
      <c r="Z18" s="61">
        <v>12283716.2</v>
      </c>
      <c r="AA18" s="61">
        <v>253082840.6</v>
      </c>
      <c r="AB18" s="61">
        <v>49097348.5</v>
      </c>
      <c r="AC18" s="61">
        <v>97016720</v>
      </c>
      <c r="AD18" s="61">
        <v>45195529.6</v>
      </c>
      <c r="AE18" s="61">
        <v>194392496.5</v>
      </c>
      <c r="AF18" s="61">
        <v>708130468.4</v>
      </c>
      <c r="AG18" s="61">
        <v>24309675.8</v>
      </c>
      <c r="AH18" s="61">
        <v>1013215821.8</v>
      </c>
      <c r="AI18" s="61">
        <v>4379241946</v>
      </c>
      <c r="AJ18" s="61">
        <v>1395116961.1</v>
      </c>
      <c r="AK18" s="61">
        <v>363796604.13</v>
      </c>
      <c r="AL18" s="61">
        <v>24409897.34</v>
      </c>
      <c r="AM18" s="61">
        <v>63729429.8</v>
      </c>
      <c r="AN18" s="61">
        <v>8877846.49</v>
      </c>
      <c r="AO18" s="61">
        <v>175021518.5</v>
      </c>
      <c r="AP18" s="61">
        <v>2768437602.66</v>
      </c>
      <c r="AQ18" s="61">
        <v>41585221.4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27701517974.4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1">
        <v>0</v>
      </c>
      <c r="E20" s="61">
        <v>19452041.7</v>
      </c>
      <c r="F20" s="61">
        <v>19015975.74</v>
      </c>
      <c r="G20" s="61">
        <v>37482593</v>
      </c>
      <c r="H20" s="61">
        <v>3963800</v>
      </c>
      <c r="I20" s="61">
        <v>67974065</v>
      </c>
      <c r="J20" s="61">
        <v>0</v>
      </c>
      <c r="K20" s="61">
        <v>334917405.52</v>
      </c>
      <c r="L20" s="61">
        <v>865848.69</v>
      </c>
      <c r="M20" s="61">
        <v>0</v>
      </c>
      <c r="N20" s="61">
        <v>1722.97</v>
      </c>
      <c r="O20" s="61">
        <v>1874.3</v>
      </c>
      <c r="P20" s="61">
        <v>0</v>
      </c>
      <c r="Q20" s="61">
        <v>0</v>
      </c>
      <c r="R20" s="61">
        <v>0</v>
      </c>
      <c r="S20" s="61">
        <v>0</v>
      </c>
      <c r="T20" s="61">
        <v>30668491.5</v>
      </c>
      <c r="U20" s="61">
        <v>22172300.67</v>
      </c>
      <c r="V20" s="61">
        <v>0</v>
      </c>
      <c r="W20" s="61">
        <v>32780419.76</v>
      </c>
      <c r="X20" s="61">
        <v>12901470.55</v>
      </c>
      <c r="Y20" s="61">
        <v>24949459.99</v>
      </c>
      <c r="Z20" s="61">
        <v>565904.44</v>
      </c>
      <c r="AA20" s="61">
        <v>46492155.1</v>
      </c>
      <c r="AB20" s="61">
        <v>508456.32</v>
      </c>
      <c r="AC20" s="61">
        <v>3795496</v>
      </c>
      <c r="AD20" s="61">
        <v>0</v>
      </c>
      <c r="AE20" s="61">
        <v>0</v>
      </c>
      <c r="AF20" s="61">
        <v>0</v>
      </c>
      <c r="AG20" s="61">
        <v>0</v>
      </c>
      <c r="AH20" s="61">
        <v>264801358.02</v>
      </c>
      <c r="AI20" s="61">
        <v>123291548.88</v>
      </c>
      <c r="AJ20" s="61">
        <v>0</v>
      </c>
      <c r="AK20" s="61">
        <v>16700785.6</v>
      </c>
      <c r="AL20" s="61">
        <v>0</v>
      </c>
      <c r="AM20" s="61">
        <v>0</v>
      </c>
      <c r="AN20" s="61">
        <v>0</v>
      </c>
      <c r="AO20" s="61">
        <v>20530412.7</v>
      </c>
      <c r="AP20" s="61">
        <v>0</v>
      </c>
      <c r="AQ20" s="61">
        <v>11269216</v>
      </c>
    </row>
    <row r="21" spans="1:43" ht="19.5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74045716156.02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3">
        <v>966084.96</v>
      </c>
      <c r="E24" s="63">
        <v>5383849.86</v>
      </c>
      <c r="F24" s="63">
        <v>100613276.58</v>
      </c>
      <c r="G24" s="63">
        <v>54453699.27</v>
      </c>
      <c r="H24" s="63">
        <v>1398411.76</v>
      </c>
      <c r="I24" s="63">
        <v>26071400.02</v>
      </c>
      <c r="J24" s="63">
        <v>18115115.09</v>
      </c>
      <c r="K24" s="63">
        <v>9914265.23</v>
      </c>
      <c r="L24" s="63">
        <v>1354302.62</v>
      </c>
      <c r="M24" s="63">
        <v>39884195.77</v>
      </c>
      <c r="N24" s="63">
        <v>146870821.41</v>
      </c>
      <c r="O24" s="63">
        <v>16970620.02</v>
      </c>
      <c r="P24" s="63">
        <v>28598178365.29</v>
      </c>
      <c r="Q24" s="63">
        <v>201045996.1</v>
      </c>
      <c r="R24" s="63">
        <v>5122353.22</v>
      </c>
      <c r="S24" s="63">
        <v>8228407.46</v>
      </c>
      <c r="T24" s="63">
        <v>165341149.51</v>
      </c>
      <c r="U24" s="63">
        <v>10959154.53</v>
      </c>
      <c r="V24" s="63">
        <v>45178804.08</v>
      </c>
      <c r="W24" s="63">
        <v>15503937.91</v>
      </c>
      <c r="X24" s="63">
        <v>2716587.65</v>
      </c>
      <c r="Y24" s="63">
        <v>837495.73</v>
      </c>
      <c r="Z24" s="63">
        <v>450575.4</v>
      </c>
      <c r="AA24" s="63">
        <v>44184765.78</v>
      </c>
      <c r="AB24" s="63">
        <v>15957316.88</v>
      </c>
      <c r="AC24" s="63">
        <v>7554281.71</v>
      </c>
      <c r="AD24" s="63">
        <v>51464816.37</v>
      </c>
      <c r="AE24" s="63">
        <v>8194559.95</v>
      </c>
      <c r="AF24" s="63">
        <v>20545523.64</v>
      </c>
      <c r="AG24" s="63">
        <v>1463114.11</v>
      </c>
      <c r="AH24" s="63">
        <v>26928991.49</v>
      </c>
      <c r="AI24" s="63">
        <v>463359930.72</v>
      </c>
      <c r="AJ24" s="63">
        <v>136954020.91</v>
      </c>
      <c r="AK24" s="63">
        <v>23081695.08</v>
      </c>
      <c r="AL24" s="63">
        <v>2672300.23</v>
      </c>
      <c r="AM24" s="63">
        <v>2680039.15</v>
      </c>
      <c r="AN24" s="63">
        <v>694563.07</v>
      </c>
      <c r="AO24" s="63">
        <v>22574556.82</v>
      </c>
      <c r="AP24" s="63">
        <v>131612795.9</v>
      </c>
      <c r="AQ24" s="63">
        <v>6279242.93</v>
      </c>
    </row>
    <row r="25" spans="1:43" ht="12.75">
      <c r="A25" s="21" t="s">
        <v>40</v>
      </c>
      <c r="B25" s="22" t="s">
        <v>41</v>
      </c>
      <c r="C25" s="36" t="s">
        <v>42</v>
      </c>
      <c r="D25" s="59">
        <v>585180.99</v>
      </c>
      <c r="E25" s="59">
        <v>6642.53</v>
      </c>
      <c r="F25" s="59">
        <v>46113305.05</v>
      </c>
      <c r="G25" s="59">
        <v>32280187.57</v>
      </c>
      <c r="H25" s="59">
        <v>556003.82</v>
      </c>
      <c r="I25" s="59">
        <v>12424255.69</v>
      </c>
      <c r="J25" s="59">
        <v>5872640.15</v>
      </c>
      <c r="K25" s="59">
        <v>160460.07</v>
      </c>
      <c r="L25" s="59">
        <v>319446.66</v>
      </c>
      <c r="M25" s="59">
        <v>10513801.77</v>
      </c>
      <c r="N25" s="59">
        <v>26119553.57</v>
      </c>
      <c r="O25" s="59">
        <v>16802.15</v>
      </c>
      <c r="P25" s="59">
        <v>0</v>
      </c>
      <c r="Q25" s="59">
        <v>0</v>
      </c>
      <c r="R25" s="59">
        <v>3835350</v>
      </c>
      <c r="S25" s="59">
        <v>4034466.04</v>
      </c>
      <c r="T25" s="59">
        <v>124951470.22</v>
      </c>
      <c r="U25" s="59">
        <v>2998441.98</v>
      </c>
      <c r="V25" s="59">
        <v>40371185.34</v>
      </c>
      <c r="W25" s="59">
        <v>971392.04</v>
      </c>
      <c r="X25" s="59">
        <v>294010.9</v>
      </c>
      <c r="Y25" s="59">
        <v>1234.7</v>
      </c>
      <c r="Z25" s="59">
        <v>116258.45</v>
      </c>
      <c r="AA25" s="59">
        <v>37073407.48</v>
      </c>
      <c r="AB25" s="59">
        <v>14064297.41</v>
      </c>
      <c r="AC25" s="59">
        <v>2946686.95</v>
      </c>
      <c r="AD25" s="59">
        <v>48683717.94</v>
      </c>
      <c r="AE25" s="59">
        <v>1310.35</v>
      </c>
      <c r="AF25" s="59">
        <v>2467058.97</v>
      </c>
      <c r="AG25" s="59">
        <v>12701.83</v>
      </c>
      <c r="AH25" s="59">
        <v>4163104.1</v>
      </c>
      <c r="AI25" s="59">
        <v>342019124.34</v>
      </c>
      <c r="AJ25" s="59">
        <v>96946903.26</v>
      </c>
      <c r="AK25" s="59">
        <v>9771421.83</v>
      </c>
      <c r="AL25" s="59">
        <v>1883460.6</v>
      </c>
      <c r="AM25" s="59">
        <v>273653.57</v>
      </c>
      <c r="AN25" s="59">
        <v>264792.93</v>
      </c>
      <c r="AO25" s="59">
        <v>13554115.68</v>
      </c>
      <c r="AP25" s="59">
        <v>31259662.3</v>
      </c>
      <c r="AQ25" s="59">
        <v>5476746.38</v>
      </c>
    </row>
    <row r="26" spans="1:43" ht="19.5">
      <c r="A26" s="21" t="s">
        <v>43</v>
      </c>
      <c r="B26" s="22" t="s">
        <v>44</v>
      </c>
      <c r="C26" s="36" t="s">
        <v>45</v>
      </c>
      <c r="D26" s="59">
        <v>360200.99</v>
      </c>
      <c r="E26" s="59">
        <v>5231838.08</v>
      </c>
      <c r="F26" s="59">
        <v>54499971.53</v>
      </c>
      <c r="G26" s="59">
        <v>22173511.7</v>
      </c>
      <c r="H26" s="59">
        <v>842407.94</v>
      </c>
      <c r="I26" s="59">
        <v>13647144.33</v>
      </c>
      <c r="J26" s="59">
        <v>12242474.94</v>
      </c>
      <c r="K26" s="59">
        <v>9753805.16</v>
      </c>
      <c r="L26" s="59">
        <v>1034855.96</v>
      </c>
      <c r="M26" s="59">
        <v>29370394</v>
      </c>
      <c r="N26" s="59">
        <v>120751267.84</v>
      </c>
      <c r="O26" s="59">
        <v>16953817.87</v>
      </c>
      <c r="P26" s="59">
        <v>28598103365.29</v>
      </c>
      <c r="Q26" s="59">
        <v>201045996.1</v>
      </c>
      <c r="R26" s="59">
        <v>1287003.22</v>
      </c>
      <c r="S26" s="59">
        <v>4193941.42</v>
      </c>
      <c r="T26" s="59">
        <v>40389679.29</v>
      </c>
      <c r="U26" s="59">
        <v>7960712.55</v>
      </c>
      <c r="V26" s="59">
        <v>4807618.74</v>
      </c>
      <c r="W26" s="59">
        <v>14532545.87</v>
      </c>
      <c r="X26" s="59">
        <v>2422576.75</v>
      </c>
      <c r="Y26" s="59">
        <v>836261.03</v>
      </c>
      <c r="Z26" s="59">
        <v>334316.95</v>
      </c>
      <c r="AA26" s="59">
        <v>7111358.3</v>
      </c>
      <c r="AB26" s="59">
        <v>1893019.47</v>
      </c>
      <c r="AC26" s="59">
        <v>4607594.76</v>
      </c>
      <c r="AD26" s="59">
        <v>2781098.43</v>
      </c>
      <c r="AE26" s="59">
        <v>8193249.6</v>
      </c>
      <c r="AF26" s="59">
        <v>18078464.67</v>
      </c>
      <c r="AG26" s="59">
        <v>1450412.28</v>
      </c>
      <c r="AH26" s="59">
        <v>22765887.39</v>
      </c>
      <c r="AI26" s="59">
        <v>121340806.38</v>
      </c>
      <c r="AJ26" s="59">
        <v>40007117.65</v>
      </c>
      <c r="AK26" s="59">
        <v>13310273.25</v>
      </c>
      <c r="AL26" s="59">
        <v>788839.63</v>
      </c>
      <c r="AM26" s="59">
        <v>2406385.58</v>
      </c>
      <c r="AN26" s="59">
        <v>429770.14</v>
      </c>
      <c r="AO26" s="59">
        <v>7014245.29</v>
      </c>
      <c r="AP26" s="59">
        <v>100353133.6</v>
      </c>
      <c r="AQ26" s="59">
        <v>802496.55</v>
      </c>
    </row>
    <row r="27" spans="1:43" ht="12.75">
      <c r="A27" s="21" t="s">
        <v>46</v>
      </c>
      <c r="B27" s="22" t="s">
        <v>47</v>
      </c>
      <c r="C27" s="36" t="s">
        <v>48</v>
      </c>
      <c r="D27" s="59">
        <v>20702.98</v>
      </c>
      <c r="E27" s="59">
        <v>145369.25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75000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2006195.85</v>
      </c>
      <c r="AP27" s="59">
        <v>0</v>
      </c>
      <c r="AQ27" s="59">
        <v>0</v>
      </c>
    </row>
    <row r="28" spans="1:43" ht="12.75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4619320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ht="12.75">
      <c r="A29" s="21" t="s">
        <v>50</v>
      </c>
      <c r="B29" s="22"/>
      <c r="C29" s="23" t="s">
        <v>21</v>
      </c>
      <c r="D29" s="59">
        <v>0</v>
      </c>
      <c r="E29" s="59">
        <v>0</v>
      </c>
      <c r="F29" s="59">
        <v>3330713.61</v>
      </c>
      <c r="G29" s="59">
        <v>0</v>
      </c>
      <c r="H29" s="59">
        <v>167381.6</v>
      </c>
      <c r="I29" s="59">
        <v>0</v>
      </c>
      <c r="J29" s="59">
        <v>1718854.7</v>
      </c>
      <c r="K29" s="59">
        <v>0</v>
      </c>
      <c r="L29" s="59">
        <v>61135.57</v>
      </c>
      <c r="M29" s="59">
        <v>3784627.22</v>
      </c>
      <c r="N29" s="59">
        <v>16027281.53</v>
      </c>
      <c r="O29" s="59">
        <v>245510</v>
      </c>
      <c r="P29" s="59">
        <v>0</v>
      </c>
      <c r="Q29" s="59">
        <v>0</v>
      </c>
      <c r="R29" s="59">
        <v>218673.08</v>
      </c>
      <c r="S29" s="59">
        <v>726914.57</v>
      </c>
      <c r="T29" s="59">
        <v>6132278.34</v>
      </c>
      <c r="U29" s="59">
        <v>1348749.19</v>
      </c>
      <c r="V29" s="59">
        <v>960749.48</v>
      </c>
      <c r="W29" s="59">
        <v>2781800.78</v>
      </c>
      <c r="X29" s="59">
        <v>668111.97</v>
      </c>
      <c r="Y29" s="59">
        <v>0</v>
      </c>
      <c r="Z29" s="59">
        <v>87481.8</v>
      </c>
      <c r="AA29" s="59">
        <v>1583870.63</v>
      </c>
      <c r="AB29" s="59">
        <v>0</v>
      </c>
      <c r="AC29" s="59">
        <v>406233.95</v>
      </c>
      <c r="AD29" s="59">
        <v>336389.05</v>
      </c>
      <c r="AE29" s="59">
        <v>367219.39</v>
      </c>
      <c r="AF29" s="59">
        <v>4726890.04</v>
      </c>
      <c r="AG29" s="59">
        <v>125030.17</v>
      </c>
      <c r="AH29" s="59">
        <v>2168413.63</v>
      </c>
      <c r="AI29" s="59">
        <v>0</v>
      </c>
      <c r="AJ29" s="59">
        <v>8583803.32</v>
      </c>
      <c r="AK29" s="59">
        <v>570831.24</v>
      </c>
      <c r="AL29" s="59">
        <v>31648.42</v>
      </c>
      <c r="AM29" s="59">
        <v>0</v>
      </c>
      <c r="AN29" s="59">
        <v>19045.06</v>
      </c>
      <c r="AO29" s="59">
        <v>0</v>
      </c>
      <c r="AP29" s="59">
        <v>0</v>
      </c>
      <c r="AQ29" s="59">
        <v>455501</v>
      </c>
    </row>
    <row r="30" spans="1:43" ht="19.5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>
      <c r="A31" s="21" t="s">
        <v>53</v>
      </c>
      <c r="B31" s="22"/>
      <c r="C31" s="36" t="s">
        <v>54</v>
      </c>
      <c r="D31" s="64">
        <v>0</v>
      </c>
      <c r="E31" s="64">
        <v>0</v>
      </c>
      <c r="F31" s="64">
        <v>3330713.61</v>
      </c>
      <c r="G31" s="64">
        <v>0</v>
      </c>
      <c r="H31" s="64">
        <v>167381.6</v>
      </c>
      <c r="I31" s="64">
        <v>0</v>
      </c>
      <c r="J31" s="64">
        <v>1718854.7</v>
      </c>
      <c r="K31" s="64">
        <v>0</v>
      </c>
      <c r="L31" s="64">
        <v>61135.57</v>
      </c>
      <c r="M31" s="64">
        <v>3784627.22</v>
      </c>
      <c r="N31" s="64">
        <v>16027281.53</v>
      </c>
      <c r="O31" s="64">
        <v>245510</v>
      </c>
      <c r="P31" s="64">
        <v>0</v>
      </c>
      <c r="Q31" s="64">
        <v>0</v>
      </c>
      <c r="R31" s="64">
        <v>218673.08</v>
      </c>
      <c r="S31" s="64">
        <v>726914.57</v>
      </c>
      <c r="T31" s="64">
        <v>6132278.34</v>
      </c>
      <c r="U31" s="64">
        <v>1348749.19</v>
      </c>
      <c r="V31" s="64">
        <v>960749.48</v>
      </c>
      <c r="W31" s="64">
        <v>2781800.78</v>
      </c>
      <c r="X31" s="64">
        <v>668111.97</v>
      </c>
      <c r="Y31" s="64">
        <v>0</v>
      </c>
      <c r="Z31" s="64">
        <v>87481.8</v>
      </c>
      <c r="AA31" s="64">
        <v>1583870.63</v>
      </c>
      <c r="AB31" s="64">
        <v>0</v>
      </c>
      <c r="AC31" s="64">
        <v>406233.95</v>
      </c>
      <c r="AD31" s="64">
        <v>336389.05</v>
      </c>
      <c r="AE31" s="64">
        <v>367219.39</v>
      </c>
      <c r="AF31" s="64">
        <v>4726890.04</v>
      </c>
      <c r="AG31" s="64">
        <v>125030.17</v>
      </c>
      <c r="AH31" s="64">
        <v>2168413.63</v>
      </c>
      <c r="AI31" s="64">
        <v>0</v>
      </c>
      <c r="AJ31" s="64">
        <v>8583803.32</v>
      </c>
      <c r="AK31" s="64">
        <v>570831.24</v>
      </c>
      <c r="AL31" s="64">
        <v>31648.42</v>
      </c>
      <c r="AM31" s="64">
        <v>0</v>
      </c>
      <c r="AN31" s="64">
        <v>19045.06</v>
      </c>
      <c r="AO31" s="64">
        <v>0</v>
      </c>
      <c r="AP31" s="64">
        <v>0</v>
      </c>
      <c r="AQ31" s="64">
        <v>455501</v>
      </c>
    </row>
    <row r="32" spans="1:43" ht="29.25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2.75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3" ht="12.75">
      <c r="A35" s="38" t="s">
        <v>61</v>
      </c>
      <c r="B35" s="22"/>
      <c r="C35" s="25" t="s">
        <v>24</v>
      </c>
      <c r="D35" s="65">
        <v>0</v>
      </c>
      <c r="E35" s="65">
        <v>0</v>
      </c>
      <c r="F35" s="65">
        <v>3330713.61</v>
      </c>
      <c r="G35" s="65">
        <v>0</v>
      </c>
      <c r="H35" s="65">
        <v>167381.6</v>
      </c>
      <c r="I35" s="65">
        <v>0</v>
      </c>
      <c r="J35" s="65">
        <v>1718854.7</v>
      </c>
      <c r="K35" s="65">
        <v>0</v>
      </c>
      <c r="L35" s="65">
        <v>61135.57</v>
      </c>
      <c r="M35" s="65">
        <v>3784627.22</v>
      </c>
      <c r="N35" s="65">
        <v>16027281.53</v>
      </c>
      <c r="O35" s="65">
        <v>245510</v>
      </c>
      <c r="P35" s="65">
        <v>0</v>
      </c>
      <c r="Q35" s="65">
        <v>0</v>
      </c>
      <c r="R35" s="65">
        <v>218673.08</v>
      </c>
      <c r="S35" s="65">
        <v>726914.57</v>
      </c>
      <c r="T35" s="65">
        <v>6132278.34</v>
      </c>
      <c r="U35" s="65">
        <v>1348749.19</v>
      </c>
      <c r="V35" s="65">
        <v>960749.48</v>
      </c>
      <c r="W35" s="65">
        <v>2781800.78</v>
      </c>
      <c r="X35" s="65">
        <v>668111.97</v>
      </c>
      <c r="Y35" s="65">
        <v>0</v>
      </c>
      <c r="Z35" s="65">
        <v>87481.8</v>
      </c>
      <c r="AA35" s="65">
        <v>1583870.63</v>
      </c>
      <c r="AB35" s="65">
        <v>0</v>
      </c>
      <c r="AC35" s="65">
        <v>406233.95</v>
      </c>
      <c r="AD35" s="65">
        <v>336389.05</v>
      </c>
      <c r="AE35" s="65">
        <v>367219.39</v>
      </c>
      <c r="AF35" s="65">
        <v>4726890.04</v>
      </c>
      <c r="AG35" s="65">
        <v>125030.17</v>
      </c>
      <c r="AH35" s="65">
        <v>2168413.63</v>
      </c>
      <c r="AI35" s="65">
        <v>0</v>
      </c>
      <c r="AJ35" s="65">
        <v>8583803.32</v>
      </c>
      <c r="AK35" s="65">
        <v>570831.24</v>
      </c>
      <c r="AL35" s="65">
        <v>31648.42</v>
      </c>
      <c r="AM35" s="65">
        <v>0</v>
      </c>
      <c r="AN35" s="65">
        <v>19045.06</v>
      </c>
      <c r="AO35" s="65">
        <v>0</v>
      </c>
      <c r="AP35" s="65">
        <v>0</v>
      </c>
      <c r="AQ35" s="65">
        <v>455501</v>
      </c>
    </row>
    <row r="36" spans="1:43" ht="18">
      <c r="A36" s="38" t="s">
        <v>64</v>
      </c>
      <c r="B36" s="22" t="s">
        <v>63</v>
      </c>
      <c r="C36" s="25"/>
      <c r="D36" s="65">
        <f aca="true" t="shared" si="0" ref="D36:AQ36">SUM(D10:D11,D13:D24)+D28</f>
        <v>24682693.810000002</v>
      </c>
      <c r="E36" s="65">
        <f t="shared" si="0"/>
        <v>294438504.47</v>
      </c>
      <c r="F36" s="65">
        <f t="shared" si="0"/>
        <v>3158789286.99</v>
      </c>
      <c r="G36" s="65">
        <f t="shared" si="0"/>
        <v>1009456959.3599999</v>
      </c>
      <c r="H36" s="65">
        <f t="shared" si="0"/>
        <v>34123043.15</v>
      </c>
      <c r="I36" s="65">
        <f t="shared" si="0"/>
        <v>816827353.53</v>
      </c>
      <c r="J36" s="65">
        <f t="shared" si="0"/>
        <v>516377305.09999996</v>
      </c>
      <c r="K36" s="65">
        <f t="shared" si="0"/>
        <v>664209168.89</v>
      </c>
      <c r="L36" s="65">
        <f t="shared" si="0"/>
        <v>56910402.88999999</v>
      </c>
      <c r="M36" s="65">
        <f t="shared" si="0"/>
        <v>1486575469.43</v>
      </c>
      <c r="N36" s="65">
        <f t="shared" si="0"/>
        <v>8094247161.04</v>
      </c>
      <c r="O36" s="65">
        <f t="shared" si="0"/>
        <v>866280927.3899999</v>
      </c>
      <c r="P36" s="65">
        <f t="shared" si="0"/>
        <v>2151414049592.57</v>
      </c>
      <c r="Q36" s="65">
        <f t="shared" si="0"/>
        <v>12242447403.130001</v>
      </c>
      <c r="R36" s="65">
        <f t="shared" si="0"/>
        <v>103775274.94</v>
      </c>
      <c r="S36" s="65">
        <f t="shared" si="0"/>
        <v>184676294.18</v>
      </c>
      <c r="T36" s="65">
        <f t="shared" si="0"/>
        <v>2476778481.8900003</v>
      </c>
      <c r="U36" s="65">
        <f t="shared" si="0"/>
        <v>515534778.35999995</v>
      </c>
      <c r="V36" s="65">
        <f t="shared" si="0"/>
        <v>227686445.86</v>
      </c>
      <c r="W36" s="65">
        <f t="shared" si="0"/>
        <v>662313037.1999999</v>
      </c>
      <c r="X36" s="65">
        <f t="shared" si="0"/>
        <v>112080063.44000001</v>
      </c>
      <c r="Y36" s="65">
        <f t="shared" si="0"/>
        <v>72533769.04</v>
      </c>
      <c r="Z36" s="65">
        <f t="shared" si="0"/>
        <v>32296039.96</v>
      </c>
      <c r="AA36" s="65">
        <f t="shared" si="0"/>
        <v>486235639.84000003</v>
      </c>
      <c r="AB36" s="65">
        <f t="shared" si="0"/>
        <v>81534760.67</v>
      </c>
      <c r="AC36" s="65">
        <f t="shared" si="0"/>
        <v>187083805.84</v>
      </c>
      <c r="AD36" s="65">
        <f t="shared" si="0"/>
        <v>244897464.28</v>
      </c>
      <c r="AE36" s="65">
        <f t="shared" si="0"/>
        <v>486784178.3</v>
      </c>
      <c r="AF36" s="65">
        <f t="shared" si="0"/>
        <v>1306622761.9</v>
      </c>
      <c r="AG36" s="65">
        <f t="shared" si="0"/>
        <v>90705370.72</v>
      </c>
      <c r="AH36" s="65">
        <f t="shared" si="0"/>
        <v>1516748445.37</v>
      </c>
      <c r="AI36" s="65">
        <f t="shared" si="0"/>
        <v>6897768082.52</v>
      </c>
      <c r="AJ36" s="65">
        <f t="shared" si="0"/>
        <v>2209460066.68</v>
      </c>
      <c r="AK36" s="65">
        <f t="shared" si="0"/>
        <v>664702015.2</v>
      </c>
      <c r="AL36" s="65">
        <f t="shared" si="0"/>
        <v>45095700.63999999</v>
      </c>
      <c r="AM36" s="65">
        <f t="shared" si="0"/>
        <v>110030812.41</v>
      </c>
      <c r="AN36" s="65">
        <f t="shared" si="0"/>
        <v>22993061.46</v>
      </c>
      <c r="AO36" s="65">
        <f t="shared" si="0"/>
        <v>465302103.28999996</v>
      </c>
      <c r="AP36" s="65">
        <f t="shared" si="0"/>
        <v>4990427353.15</v>
      </c>
      <c r="AQ36" s="65">
        <f t="shared" si="0"/>
        <v>59665909.54</v>
      </c>
    </row>
    <row r="37" spans="1:43" ht="12.75">
      <c r="A37" s="38" t="s">
        <v>62</v>
      </c>
      <c r="B37" s="22"/>
      <c r="C37" s="25" t="s">
        <v>27</v>
      </c>
      <c r="D37" s="65">
        <f aca="true" t="shared" si="1" ref="D37:AQ37">SUM(D10,D11,D12,D24,D28)-D35</f>
        <v>24682693.810000002</v>
      </c>
      <c r="E37" s="65">
        <f t="shared" si="1"/>
        <v>294438504.47</v>
      </c>
      <c r="F37" s="65">
        <f t="shared" si="1"/>
        <v>3155458573.3799996</v>
      </c>
      <c r="G37" s="65">
        <f t="shared" si="1"/>
        <v>1009456959.36</v>
      </c>
      <c r="H37" s="65">
        <f t="shared" si="1"/>
        <v>33955661.55</v>
      </c>
      <c r="I37" s="65">
        <f t="shared" si="1"/>
        <v>816827353.53</v>
      </c>
      <c r="J37" s="65">
        <f t="shared" si="1"/>
        <v>514658450.4</v>
      </c>
      <c r="K37" s="65">
        <f t="shared" si="1"/>
        <v>664209168.89</v>
      </c>
      <c r="L37" s="65">
        <f t="shared" si="1"/>
        <v>56849267.31999999</v>
      </c>
      <c r="M37" s="65">
        <f t="shared" si="1"/>
        <v>1482790842.21</v>
      </c>
      <c r="N37" s="65">
        <f t="shared" si="1"/>
        <v>8078219879.509999</v>
      </c>
      <c r="O37" s="65">
        <f t="shared" si="1"/>
        <v>866035417.39</v>
      </c>
      <c r="P37" s="65">
        <f t="shared" si="1"/>
        <v>2151414049592.5698</v>
      </c>
      <c r="Q37" s="65">
        <f t="shared" si="1"/>
        <v>12242447403.13</v>
      </c>
      <c r="R37" s="65">
        <f t="shared" si="1"/>
        <v>103556601.86</v>
      </c>
      <c r="S37" s="65">
        <f t="shared" si="1"/>
        <v>183949379.61</v>
      </c>
      <c r="T37" s="65">
        <f t="shared" si="1"/>
        <v>2470646203.55</v>
      </c>
      <c r="U37" s="65">
        <f t="shared" si="1"/>
        <v>514186029.16999996</v>
      </c>
      <c r="V37" s="65">
        <f t="shared" si="1"/>
        <v>226725696.38000003</v>
      </c>
      <c r="W37" s="65">
        <f t="shared" si="1"/>
        <v>659531236.42</v>
      </c>
      <c r="X37" s="65">
        <f t="shared" si="1"/>
        <v>111411951.47</v>
      </c>
      <c r="Y37" s="65">
        <f t="shared" si="1"/>
        <v>72533769.04</v>
      </c>
      <c r="Z37" s="65">
        <f t="shared" si="1"/>
        <v>32208558.16</v>
      </c>
      <c r="AA37" s="65">
        <f t="shared" si="1"/>
        <v>484651769.21000004</v>
      </c>
      <c r="AB37" s="65">
        <f t="shared" si="1"/>
        <v>81534760.67</v>
      </c>
      <c r="AC37" s="65">
        <f t="shared" si="1"/>
        <v>186677571.89000002</v>
      </c>
      <c r="AD37" s="65">
        <f t="shared" si="1"/>
        <v>244561075.23</v>
      </c>
      <c r="AE37" s="65">
        <f t="shared" si="1"/>
        <v>486416958.91</v>
      </c>
      <c r="AF37" s="65">
        <f t="shared" si="1"/>
        <v>1301895871.8600001</v>
      </c>
      <c r="AG37" s="65">
        <f t="shared" si="1"/>
        <v>90580340.55</v>
      </c>
      <c r="AH37" s="65">
        <f t="shared" si="1"/>
        <v>1514580031.7399998</v>
      </c>
      <c r="AI37" s="65">
        <f t="shared" si="1"/>
        <v>6897768082.52</v>
      </c>
      <c r="AJ37" s="65">
        <f t="shared" si="1"/>
        <v>2200876263.3599997</v>
      </c>
      <c r="AK37" s="65">
        <f t="shared" si="1"/>
        <v>664131183.96</v>
      </c>
      <c r="AL37" s="65">
        <f t="shared" si="1"/>
        <v>45064052.21999999</v>
      </c>
      <c r="AM37" s="65">
        <f t="shared" si="1"/>
        <v>110030812.41</v>
      </c>
      <c r="AN37" s="65">
        <f t="shared" si="1"/>
        <v>22974016.400000002</v>
      </c>
      <c r="AO37" s="65">
        <f t="shared" si="1"/>
        <v>465302103.29</v>
      </c>
      <c r="AP37" s="65">
        <f t="shared" si="1"/>
        <v>4990427353.15</v>
      </c>
      <c r="AQ37" s="65">
        <f t="shared" si="1"/>
        <v>59210408.54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R3:R6"/>
    <mergeCell ref="P3:Q6"/>
    <mergeCell ref="S3:S6"/>
    <mergeCell ref="T3:T6"/>
    <mergeCell ref="M3:M6"/>
    <mergeCell ref="K3:L6"/>
    <mergeCell ref="N3:N6"/>
    <mergeCell ref="O3:O6"/>
    <mergeCell ref="G3:G6"/>
    <mergeCell ref="H3:H6"/>
    <mergeCell ref="I3:I6"/>
    <mergeCell ref="J3:J6"/>
    <mergeCell ref="D1:H1"/>
    <mergeCell ref="A3:C3"/>
    <mergeCell ref="A4:C4"/>
    <mergeCell ref="A5:C5"/>
    <mergeCell ref="F3:F6"/>
    <mergeCell ref="D3:E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9">
        <f>SUM(D13:AQ13)</f>
        <v>371869039449.84</v>
      </c>
      <c r="AS13" s="49">
        <f>(AR13-P13-Q13)</f>
        <v>2939914059.9200025</v>
      </c>
    </row>
    <row r="14" spans="1:45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3">
        <f>SUM(D16:AQ16)</f>
        <v>11821756173.090002</v>
      </c>
      <c r="AS16" s="53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6" t="s">
        <v>160</v>
      </c>
      <c r="B2" s="57">
        <f>B3+B6</f>
        <v>1902550077294.4197</v>
      </c>
    </row>
    <row r="3" spans="1:2" ht="14.25">
      <c r="A3" s="56" t="s">
        <v>158</v>
      </c>
      <c r="B3" s="57">
        <f>B5+B4</f>
        <v>1865035098378.83</v>
      </c>
    </row>
    <row r="4" spans="1:2" ht="14.25">
      <c r="A4" s="56" t="s">
        <v>156</v>
      </c>
      <c r="B4" s="57">
        <v>1854111896371.55</v>
      </c>
    </row>
    <row r="5" spans="1:2" ht="14.25">
      <c r="A5" s="56" t="s">
        <v>157</v>
      </c>
      <c r="B5" s="57">
        <v>10923202007.279999</v>
      </c>
    </row>
    <row r="6" spans="1:2" ht="14.25">
      <c r="A6" s="56" t="s">
        <v>159</v>
      </c>
      <c r="B6" s="57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2015-06-01T06:41:46Z</cp:lastPrinted>
  <dcterms:created xsi:type="dcterms:W3CDTF">2005-05-11T11:10:41Z</dcterms:created>
  <dcterms:modified xsi:type="dcterms:W3CDTF">2015-06-04T14:38:00Z</dcterms:modified>
  <cp:category/>
  <cp:version/>
  <cp:contentType/>
  <cp:contentStatus/>
  <cp:revision>1</cp:revision>
</cp:coreProperties>
</file>