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СЧА_РСА_активы" sheetId="1" r:id="rId1"/>
  </sheets>
  <definedNames>
    <definedName name="Data">'СЧА_РСА_активы'!#REF!</definedName>
    <definedName name="Date">'СЧА_РСА_активы'!$D$2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<sst xmlns="http://schemas.openxmlformats.org/spreadsheetml/2006/main" count="285" uniqueCount="204">
  <si>
    <t>вид актива / обязательства</t>
  </si>
  <si>
    <t>код строки РСА</t>
  </si>
  <si>
    <t>код строки СЧА</t>
  </si>
  <si>
    <t>сумма*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</si>
  <si>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</si>
  <si>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</si>
  <si>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</si>
  <si>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</si>
  <si>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</si>
  <si>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</si>
  <si>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</si>
  <si>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</si>
  <si>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</si>
  <si>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</si>
  <si>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</si>
  <si>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</si>
  <si>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</si>
  <si>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</si>
  <si>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</si>
  <si>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</si>
  <si>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</si>
  <si>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</si>
  <si>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</si>
  <si>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</si>
  <si>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</si>
  <si>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</si>
  <si>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</si>
  <si>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</si>
  <si>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</si>
  <si>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</si>
  <si>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</si>
  <si>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</si>
  <si>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</si>
  <si>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</si>
  <si>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</si>
  <si>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</si>
  <si>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</si>
  <si>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</si>
  <si>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</si>
  <si>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</si>
  <si>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</si>
  <si>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</si>
  <si>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</si>
  <si>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</si>
  <si>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</si>
  <si>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</si>
  <si>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</si>
  <si>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</si>
  <si>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</si>
  <si>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</si>
  <si>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</si>
  <si>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</si>
  <si>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</si>
  <si>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</si>
  <si>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</si>
  <si>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</si>
  <si>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</si>
  <si>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</si>
  <si>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</si>
  <si>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</si>
  <si>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рыночная стоимость портфеля (010+020+030+040+050+060+070+080+090+100+110+120+130)</t>
  </si>
  <si>
    <t>Итого стоимость чистых активов (010+020+030+040+050-080)</t>
  </si>
  <si>
    <t>*) оценка на текущую отчетную дату (руб)</t>
  </si>
  <si>
    <t>140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</si>
  <si>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</si>
  <si>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</si>
  <si>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</si>
  <si>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</si>
  <si>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</si>
  <si>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</si>
  <si>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</si>
  <si>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22-03У050 от 08.10.2003</t>
  </si>
  <si>
    <t>АЛЕМАР УК</t>
  </si>
  <si>
    <t>22-03У017 от 08.10.2003</t>
  </si>
  <si>
    <t>АЛЬФА-КАПИТАЛ УК</t>
  </si>
  <si>
    <t>22-03У020 от 08.10.2003</t>
  </si>
  <si>
    <t>22-03У021 от 08.10.2003</t>
  </si>
  <si>
    <t>АЛЬЯНС РОСНО УК</t>
  </si>
  <si>
    <t>22-03У010 от 08.10.2003</t>
  </si>
  <si>
    <t>АНАЛИТИЧЕСКИЙ ЦЕНТР УК</t>
  </si>
  <si>
    <t>22-03У025 от 08.10.2003</t>
  </si>
  <si>
    <t>АТОН-МЕНЕДЖМЕНТ УК</t>
  </si>
  <si>
    <t>22-03У069 от 29.08.2008</t>
  </si>
  <si>
    <t>22-03У070 от 29.08.2008</t>
  </si>
  <si>
    <t>АФМ УК</t>
  </si>
  <si>
    <t>22-03У060 от 08.10.2003</t>
  </si>
  <si>
    <t>БАЗИС-ИНВЕСТ УК</t>
  </si>
  <si>
    <t>22-03У035 от 08.10.2003</t>
  </si>
  <si>
    <t>БИНБАНКА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</si>
  <si>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</si>
  <si>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</si>
  <si>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</si>
  <si>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</si>
  <si>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</si>
  <si>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</si>
  <si>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22-03У039 от 08.10.2003</t>
  </si>
  <si>
    <t>ВИКА УК</t>
  </si>
  <si>
    <t>22-03У007 от 08.10.2003</t>
  </si>
  <si>
    <t>ВТБ УПРАВЛЕНИЕ АКТИВАМИ УК</t>
  </si>
  <si>
    <t>22-03Г065 от 31.12.2003</t>
  </si>
  <si>
    <t>ВЭБ УК</t>
  </si>
  <si>
    <t>22-03У030 от 08.10.2003</t>
  </si>
  <si>
    <t>АКТУАЛЬНЫЙ</t>
  </si>
  <si>
    <t>22-03У031 от 08.10.2003</t>
  </si>
  <si>
    <t>ПЕРСПЕКТИВНЫЙ</t>
  </si>
  <si>
    <t>22-03У032 от 08.10.2003</t>
  </si>
  <si>
    <t>ДОВЕРИЕ КАПИТАЛ УК</t>
  </si>
  <si>
    <t>22-03У052 от 08.10.2003</t>
  </si>
  <si>
    <t>ДОСТОЯНИЕ УК</t>
  </si>
  <si>
    <t>22-03У016 от 08.10.2003</t>
  </si>
  <si>
    <t>ЕРМАК УК</t>
  </si>
  <si>
    <t>22-03У043 от 08.10.2003</t>
  </si>
  <si>
    <t>ИНВЕСТ ОФГ УК</t>
  </si>
  <si>
    <t>22-03У033 от 08.10.2003</t>
  </si>
  <si>
    <t>ИНГОССТРАХ-ИНВЕСТИЦИИ УК</t>
  </si>
  <si>
    <t>22-03У058 от 08.10.2003</t>
  </si>
  <si>
    <t>ИНТЕРФИН КАПИТАЛ УК</t>
  </si>
  <si>
    <t>22-03У018 от 08.10.2003</t>
  </si>
  <si>
    <t>ИНТЕРФИНАНС УК</t>
  </si>
  <si>
    <t>22-03У019 от 08.10.2003</t>
  </si>
  <si>
    <t>КАПИТАЛЪ УК</t>
  </si>
  <si>
    <t>22-03У059 от 08.10.2003</t>
  </si>
  <si>
    <t>КИТ ФОРТИС ИНВЕСТМЕНТС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</si>
  <si>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</si>
  <si>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</si>
  <si>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</si>
  <si>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</si>
  <si>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</si>
  <si>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</si>
  <si>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</si>
  <si>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</si>
  <si>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22-03У045 от 08.10.2003</t>
  </si>
  <si>
    <t>МИР УК</t>
  </si>
  <si>
    <t>22-03У011 от 08.10.2003</t>
  </si>
  <si>
    <t>МОНОМАХ УК</t>
  </si>
  <si>
    <t>22-03У002 от 08.10.2003</t>
  </si>
  <si>
    <t>НАЦИОНАЛЬНАЯ УК</t>
  </si>
  <si>
    <t>22-03У071 от 29.08.2008</t>
  </si>
  <si>
    <t>НМ-ТРАСТ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</si>
  <si>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</si>
  <si>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</si>
  <si>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</si>
  <si>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</si>
  <si>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</si>
  <si>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</si>
  <si>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22-03У048 от 08.10.2003</t>
  </si>
  <si>
    <t>ПЕНСИОННЫЙ РЕЗЕРВ УК</t>
  </si>
  <si>
    <t>22-03У053 от 08.10.2003</t>
  </si>
  <si>
    <t>ПИОГЛОБАЛ УК</t>
  </si>
  <si>
    <t>22-03У042 от 08.10.2003</t>
  </si>
  <si>
    <t>ПОРТФЕЛЬНЫЕ ИНВЕСТИЦИИ УК</t>
  </si>
  <si>
    <t>22-03У061 от 08.10.2003</t>
  </si>
  <si>
    <t>ПРОМСВЯЗЬ УК</t>
  </si>
  <si>
    <t>22-03У012 от 08.10.2003</t>
  </si>
  <si>
    <t>ПРОМЫШЛЕННЫЕ ТРАДИЦИИ УК</t>
  </si>
  <si>
    <t>22-03У023 от 08.10.2003</t>
  </si>
  <si>
    <t>РЕГИОН ЭСМ УК</t>
  </si>
  <si>
    <t>22-03У003 от 08.10.2003</t>
  </si>
  <si>
    <t>РЕГИОНГАЗФИНАНС УК</t>
  </si>
  <si>
    <t>22-03У005 от 08.10.2003</t>
  </si>
  <si>
    <t>РН-ТРАСТ УК</t>
  </si>
  <si>
    <t>22-03У041 от 08.10.2003</t>
  </si>
  <si>
    <t>РОСБАНК УК</t>
  </si>
  <si>
    <t>22-03У051 от 08.10.2003</t>
  </si>
  <si>
    <t>РТК НПФ УК</t>
  </si>
  <si>
    <t>22-03У024 от 08.10.2003</t>
  </si>
  <si>
    <t>РФЦ-КАПИТАЛ УК</t>
  </si>
  <si>
    <t>22-03У004 от 08.10.2003</t>
  </si>
  <si>
    <t>СОЛИД МЕНЕДЖМЕНТ УК</t>
  </si>
  <si>
    <t>22-03У072 от 29.08.2008</t>
  </si>
  <si>
    <t>ТРАНСФИНГРУП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</si>
  <si>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</si>
  <si>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</si>
  <si>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</si>
  <si>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</si>
  <si>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</si>
  <si>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</si>
  <si>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22-03У022 от 08.10.2003</t>
  </si>
  <si>
    <t>ТРОЙКА ДИАЛОГ УК</t>
  </si>
  <si>
    <t>22-03У040 от 08.10.2003</t>
  </si>
  <si>
    <t>УМ УК</t>
  </si>
  <si>
    <t>22-03У009 от 08.10.2003</t>
  </si>
  <si>
    <t>УРАЛСИБ-УПРАВЛЕНИЕ КАПИТАЛОМ УК</t>
  </si>
  <si>
    <t>22-03У008 от 08.10.2003</t>
  </si>
  <si>
    <t>УРАЛСИБ УК</t>
  </si>
  <si>
    <t>22-03У054 от 08.10.2003</t>
  </si>
  <si>
    <t>УРАЛСИБ ЭССЕТ МЕНЕДЖМЕНТ УК</t>
  </si>
  <si>
    <t>22-03У068 от 29.08.2008</t>
  </si>
  <si>
    <t>ФБ АВГУСТ УК</t>
  </si>
  <si>
    <t>22-03У063 от 10.10.2003</t>
  </si>
  <si>
    <t>ФИНАМ МЕНЕДЖМЕНТ УК</t>
  </si>
  <si>
    <t>22-03У049 от 08.10.2003</t>
  </si>
  <si>
    <t>ЦЕНТРАЛЬНАЯ УК</t>
  </si>
  <si>
    <t>22-03У073 от 29.08.2008</t>
  </si>
  <si>
    <t>ЭНЕРГОКАПИТАЛ УК</t>
  </si>
  <si>
    <t>22-03У026 от 08.10.2003</t>
  </si>
  <si>
    <t>ЯМАЛ УК</t>
  </si>
  <si>
    <t xml:space="preserve">Начальник Департамента организации и контроля </t>
  </si>
  <si>
    <t>инвестиционных процессов</t>
  </si>
  <si>
    <t>С.Е. Фомичев</t>
  </si>
  <si>
    <t>дата договора с ПФР</t>
  </si>
  <si>
    <t>Формализованное наименование управляющей компании,</t>
  </si>
  <si>
    <t xml:space="preserve">инвестиционного портфеля; номер, </t>
  </si>
  <si>
    <t>Расчет стоимости инвестиционного портфеля и расчет стоимости чистых активов, в которые инвестированы средства пенсионных накоплений по состоянию на 30.06.2009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</si>
</sst>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color indexed="17"/>
      <name val="Times New Roman"/>
      <family val="1"/>
    </font>
    <font>
      <sz val="8"/>
      <color indexed="17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2" borderId="1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top" wrapText="1"/>
    </xf>
    <xf numFmtId="2" fontId="10" fillId="2" borderId="3" xfId="0" applyNumberFormat="1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left" vertical="top" wrapText="1"/>
    </xf>
    <xf numFmtId="49" fontId="8" fillId="2" borderId="3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49" fontId="5" fillId="0" borderId="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4" fontId="9" fillId="0" borderId="5" xfId="0" applyNumberFormat="1" applyFont="1" applyBorder="1" applyAlignment="1">
      <alignment/>
    </xf>
    <xf numFmtId="49" fontId="11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/>
    </xf>
    <xf numFmtId="49" fontId="12" fillId="0" borderId="5" xfId="0" applyNumberFormat="1" applyFont="1" applyBorder="1" applyAlignment="1">
      <alignment horizontal="center"/>
    </xf>
    <xf numFmtId="49" fontId="12" fillId="0" borderId="5" xfId="0" applyNumberFormat="1" applyFont="1" applyBorder="1" applyAlignment="1">
      <alignment horizontal="center" vertical="center"/>
    </xf>
    <xf numFmtId="0" fontId="10" fillId="0" borderId="6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4" fontId="5" fillId="0" borderId="5" xfId="0" applyNumberFormat="1" applyFont="1" applyBorder="1" applyAlignment="1">
      <alignment/>
    </xf>
    <xf numFmtId="0" fontId="9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5" fillId="2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6" fillId="2" borderId="1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7" fillId="2" borderId="10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2" fontId="7" fillId="2" borderId="3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 applyProtection="1">
      <alignment/>
      <protection locked="0"/>
    </xf>
    <xf numFmtId="4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1" fontId="2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90525"/>
          <a:ext cx="4362450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3</xdr:col>
      <xdr:colOff>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19050" y="390525"/>
          <a:ext cx="4362450" cy="9048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95"/>
  <sheetViews>
    <sheetView tabSelected="1" workbookViewId="0" topLeftCell="A1">
      <selection activeCell="D31" sqref="D31"/>
    </sheetView>
  </sheetViews>
  <sheetFormatPr defaultColWidth="9.00390625" defaultRowHeight="12.75"/>
  <cols>
    <col min="1" max="1" width="49.25390625" style="2" customWidth="1"/>
    <col min="2" max="2" width="4.125" style="2" customWidth="1"/>
    <col min="3" max="3" width="4.125" style="29" customWidth="1"/>
    <col min="4" max="4" width="17.625" style="2" customWidth="1"/>
    <col min="5" max="5" width="17.75390625" style="2" customWidth="1"/>
    <col min="6" max="6" width="17.25390625" style="2" customWidth="1"/>
    <col min="7" max="7" width="17.375" style="2" customWidth="1"/>
    <col min="8" max="8" width="16.375" style="2" customWidth="1"/>
    <col min="9" max="9" width="16.00390625" style="2" customWidth="1"/>
    <col min="10" max="10" width="14.125" style="2" customWidth="1"/>
    <col min="11" max="11" width="13.75390625" style="2" customWidth="1"/>
    <col min="12" max="12" width="13.25390625" style="2" customWidth="1"/>
    <col min="13" max="13" width="14.625" style="2" customWidth="1"/>
    <col min="14" max="14" width="16.125" style="2" customWidth="1"/>
    <col min="15" max="15" width="16.00390625" style="2" customWidth="1"/>
    <col min="16" max="16" width="14.625" style="2" customWidth="1"/>
    <col min="17" max="17" width="14.125" style="2" customWidth="1"/>
    <col min="18" max="18" width="16.00390625" style="2" customWidth="1"/>
    <col min="19" max="19" width="14.125" style="2" customWidth="1"/>
    <col min="20" max="20" width="13.625" style="2" customWidth="1"/>
    <col min="21" max="21" width="18.625" style="2" customWidth="1"/>
    <col min="22" max="22" width="18.25390625" style="2" customWidth="1"/>
    <col min="23" max="23" width="16.75390625" style="2" customWidth="1"/>
    <col min="24" max="24" width="17.75390625" style="2" customWidth="1"/>
    <col min="25" max="25" width="16.125" style="2" customWidth="1"/>
    <col min="26" max="26" width="15.125" style="2" customWidth="1"/>
    <col min="27" max="27" width="15.00390625" style="2" customWidth="1"/>
    <col min="28" max="28" width="14.875" style="2" customWidth="1"/>
    <col min="29" max="29" width="16.125" style="2" customWidth="1"/>
    <col min="30" max="30" width="14.875" style="2" customWidth="1"/>
    <col min="31" max="31" width="12.625" style="2" customWidth="1"/>
    <col min="32" max="32" width="14.125" style="2" customWidth="1"/>
    <col min="33" max="33" width="15.625" style="2" customWidth="1"/>
    <col min="34" max="34" width="14.125" style="2" customWidth="1"/>
    <col min="35" max="35" width="14.00390625" style="2" customWidth="1"/>
    <col min="36" max="36" width="16.75390625" style="2" customWidth="1"/>
    <col min="37" max="37" width="14.00390625" style="2" customWidth="1"/>
    <col min="38" max="38" width="14.875" style="2" customWidth="1"/>
    <col min="39" max="39" width="14.625" style="2" customWidth="1"/>
    <col min="40" max="40" width="14.875" style="2" customWidth="1"/>
    <col min="41" max="41" width="14.125" style="2" customWidth="1"/>
    <col min="42" max="43" width="14.625" style="2" customWidth="1"/>
    <col min="44" max="44" width="15.75390625" style="2" customWidth="1"/>
    <col min="45" max="45" width="14.00390625" style="2" customWidth="1"/>
    <col min="46" max="46" width="14.625" style="2" customWidth="1"/>
    <col min="47" max="47" width="14.875" style="2" customWidth="1"/>
    <col min="48" max="48" width="14.375" style="2" customWidth="1"/>
    <col min="49" max="49" width="14.625" style="2" customWidth="1"/>
    <col min="50" max="50" width="14.75390625" style="2" customWidth="1"/>
    <col min="51" max="51" width="15.00390625" style="2" customWidth="1"/>
    <col min="52" max="52" width="14.75390625" style="2" customWidth="1"/>
    <col min="53" max="53" width="14.125" style="2" customWidth="1"/>
    <col min="54" max="54" width="14.625" style="2" customWidth="1"/>
    <col min="55" max="55" width="15.00390625" style="2" customWidth="1"/>
    <col min="56" max="56" width="17.00390625" style="2" customWidth="1"/>
    <col min="57" max="57" width="17.625" style="2" customWidth="1"/>
    <col min="58" max="58" width="16.75390625" style="2" customWidth="1"/>
    <col min="59" max="59" width="17.125" style="2" customWidth="1"/>
    <col min="60" max="60" width="18.125" style="2" bestFit="1" customWidth="1"/>
    <col min="61" max="61" width="14.75390625" style="2" customWidth="1"/>
    <col min="62" max="62" width="13.875" style="2" customWidth="1"/>
    <col min="63" max="63" width="15.375" style="2" customWidth="1"/>
    <col min="64" max="64" width="14.375" style="2" customWidth="1"/>
    <col min="65" max="65" width="16.125" style="2" bestFit="1" customWidth="1"/>
    <col min="66" max="66" width="13.75390625" style="2" customWidth="1"/>
    <col min="67" max="67" width="16.25390625" style="2" customWidth="1"/>
    <col min="68" max="68" width="16.375" style="2" customWidth="1"/>
    <col min="69" max="69" width="16.00390625" style="2" customWidth="1"/>
    <col min="70" max="70" width="15.875" style="2" customWidth="1"/>
    <col min="71" max="71" width="16.125" style="2" bestFit="1" customWidth="1"/>
    <col min="72" max="16384" width="10.75390625" style="2" customWidth="1"/>
  </cols>
  <sheetData>
    <row r="1" spans="1:9" ht="22.5" customHeight="1">
      <c r="A1" s="1"/>
      <c r="B1" s="1"/>
      <c r="C1" s="46"/>
      <c r="D1" s="43" t="s">
        <v>203</v>
      </c>
      <c r="E1" s="43"/>
      <c r="F1" s="43"/>
      <c r="G1" s="43"/>
      <c r="H1" s="43"/>
      <c r="I1" s="1"/>
    </row>
    <row r="2" spans="1:6" ht="7.5" customHeight="1">
      <c r="A2" s="3"/>
      <c r="B2" s="3"/>
      <c r="C2" s="3"/>
      <c r="D2" s="44"/>
      <c r="E2" s="44"/>
      <c r="F2" s="44"/>
    </row>
    <row r="3" spans="1:70" ht="12.75" customHeight="1">
      <c r="A3" s="45" t="s">
        <v>201</v>
      </c>
      <c r="B3" s="45"/>
      <c r="C3" s="45"/>
      <c r="D3" s="34" t="s">
        <v>68</v>
      </c>
      <c r="E3" s="36"/>
      <c r="F3" s="31" t="s">
        <v>70</v>
      </c>
      <c r="G3" s="31" t="s">
        <v>72</v>
      </c>
      <c r="H3" s="31" t="s">
        <v>74</v>
      </c>
      <c r="I3" s="34" t="s">
        <v>77</v>
      </c>
      <c r="J3" s="36"/>
      <c r="K3" s="31" t="s">
        <v>79</v>
      </c>
      <c r="L3" s="31" t="s">
        <v>81</v>
      </c>
      <c r="M3" s="34" t="s">
        <v>84</v>
      </c>
      <c r="N3" s="36"/>
      <c r="O3" s="31" t="s">
        <v>86</v>
      </c>
      <c r="P3" s="31" t="s">
        <v>88</v>
      </c>
      <c r="Q3" s="34" t="s">
        <v>92</v>
      </c>
      <c r="R3" s="36"/>
      <c r="S3" s="31" t="s">
        <v>94</v>
      </c>
      <c r="T3" s="31" t="s">
        <v>96</v>
      </c>
      <c r="U3" s="31" t="s">
        <v>98</v>
      </c>
      <c r="V3" s="31" t="s">
        <v>100</v>
      </c>
      <c r="W3" s="34" t="s">
        <v>106</v>
      </c>
      <c r="X3" s="35"/>
      <c r="Y3" s="36"/>
      <c r="Z3" s="31" t="s">
        <v>108</v>
      </c>
      <c r="AA3" s="31" t="s">
        <v>110</v>
      </c>
      <c r="AB3" s="31" t="s">
        <v>112</v>
      </c>
      <c r="AC3" s="31" t="s">
        <v>114</v>
      </c>
      <c r="AD3" s="31" t="s">
        <v>116</v>
      </c>
      <c r="AE3" s="31" t="s">
        <v>118</v>
      </c>
      <c r="AF3" s="31" t="s">
        <v>120</v>
      </c>
      <c r="AG3" s="31" t="s">
        <v>122</v>
      </c>
      <c r="AH3" s="31" t="s">
        <v>124</v>
      </c>
      <c r="AI3" s="31" t="s">
        <v>126</v>
      </c>
      <c r="AJ3" s="31" t="s">
        <v>128</v>
      </c>
      <c r="AK3" s="31" t="s">
        <v>130</v>
      </c>
      <c r="AL3" s="31" t="s">
        <v>132</v>
      </c>
      <c r="AM3" s="31" t="s">
        <v>134</v>
      </c>
      <c r="AN3" s="31" t="s">
        <v>136</v>
      </c>
      <c r="AO3" s="31" t="s">
        <v>138</v>
      </c>
      <c r="AP3" s="31" t="s">
        <v>140</v>
      </c>
      <c r="AQ3" s="31" t="s">
        <v>142</v>
      </c>
      <c r="AR3" s="31" t="s">
        <v>144</v>
      </c>
      <c r="AS3" s="31" t="s">
        <v>146</v>
      </c>
      <c r="AT3" s="31" t="s">
        <v>148</v>
      </c>
      <c r="AU3" s="31" t="s">
        <v>150</v>
      </c>
      <c r="AV3" s="31" t="s">
        <v>152</v>
      </c>
      <c r="AW3" s="31" t="s">
        <v>154</v>
      </c>
      <c r="AX3" s="31" t="s">
        <v>156</v>
      </c>
      <c r="AY3" s="31" t="s">
        <v>158</v>
      </c>
      <c r="AZ3" s="31" t="s">
        <v>160</v>
      </c>
      <c r="BA3" s="31" t="s">
        <v>162</v>
      </c>
      <c r="BB3" s="31" t="s">
        <v>164</v>
      </c>
      <c r="BC3" s="31" t="s">
        <v>166</v>
      </c>
      <c r="BD3" s="31" t="s">
        <v>168</v>
      </c>
      <c r="BE3" s="31" t="s">
        <v>170</v>
      </c>
      <c r="BF3" s="34" t="s">
        <v>176</v>
      </c>
      <c r="BG3" s="35"/>
      <c r="BH3" s="36"/>
      <c r="BI3" s="31" t="s">
        <v>178</v>
      </c>
      <c r="BJ3" s="31" t="s">
        <v>180</v>
      </c>
      <c r="BK3" s="31" t="s">
        <v>182</v>
      </c>
      <c r="BL3" s="31" t="s">
        <v>184</v>
      </c>
      <c r="BM3" s="31" t="s">
        <v>186</v>
      </c>
      <c r="BN3" s="31" t="s">
        <v>188</v>
      </c>
      <c r="BO3" s="31" t="s">
        <v>190</v>
      </c>
      <c r="BP3" s="31" t="s">
        <v>192</v>
      </c>
      <c r="BQ3" s="31" t="s">
        <v>194</v>
      </c>
      <c r="BR3" s="31" t="s">
        <v>196</v>
      </c>
    </row>
    <row r="4" spans="1:70" ht="12.75">
      <c r="A4" s="42" t="s">
        <v>202</v>
      </c>
      <c r="B4" s="42"/>
      <c r="C4" s="42"/>
      <c r="D4" s="37"/>
      <c r="E4" s="39"/>
      <c r="F4" s="32"/>
      <c r="G4" s="32"/>
      <c r="H4" s="32"/>
      <c r="I4" s="37"/>
      <c r="J4" s="39"/>
      <c r="K4" s="32"/>
      <c r="L4" s="32"/>
      <c r="M4" s="37"/>
      <c r="N4" s="39"/>
      <c r="O4" s="32"/>
      <c r="P4" s="32"/>
      <c r="Q4" s="37"/>
      <c r="R4" s="39"/>
      <c r="S4" s="32"/>
      <c r="T4" s="32"/>
      <c r="U4" s="32"/>
      <c r="V4" s="32"/>
      <c r="W4" s="37"/>
      <c r="X4" s="38"/>
      <c r="Y4" s="39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7"/>
      <c r="BG4" s="38"/>
      <c r="BH4" s="39"/>
      <c r="BI4" s="32"/>
      <c r="BJ4" s="32"/>
      <c r="BK4" s="32"/>
      <c r="BL4" s="32"/>
      <c r="BM4" s="32"/>
      <c r="BN4" s="32"/>
      <c r="BO4" s="32"/>
      <c r="BP4" s="32"/>
      <c r="BQ4" s="32"/>
      <c r="BR4" s="32"/>
    </row>
    <row r="5" spans="1:70" ht="12.75">
      <c r="A5" s="42" t="s">
        <v>200</v>
      </c>
      <c r="B5" s="42"/>
      <c r="C5" s="42"/>
      <c r="D5" s="37"/>
      <c r="E5" s="39"/>
      <c r="F5" s="32"/>
      <c r="G5" s="32"/>
      <c r="H5" s="32"/>
      <c r="I5" s="37"/>
      <c r="J5" s="39"/>
      <c r="K5" s="32"/>
      <c r="L5" s="32"/>
      <c r="M5" s="37"/>
      <c r="N5" s="39"/>
      <c r="O5" s="32"/>
      <c r="P5" s="32"/>
      <c r="Q5" s="37"/>
      <c r="R5" s="39"/>
      <c r="S5" s="32"/>
      <c r="T5" s="32"/>
      <c r="U5" s="32"/>
      <c r="V5" s="32"/>
      <c r="W5" s="37"/>
      <c r="X5" s="38"/>
      <c r="Y5" s="39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7"/>
      <c r="BG5" s="38"/>
      <c r="BH5" s="39"/>
      <c r="BI5" s="32"/>
      <c r="BJ5" s="32"/>
      <c r="BK5" s="32"/>
      <c r="BL5" s="32"/>
      <c r="BM5" s="32"/>
      <c r="BN5" s="32"/>
      <c r="BO5" s="32"/>
      <c r="BP5" s="32"/>
      <c r="BQ5" s="32"/>
      <c r="BR5" s="32"/>
    </row>
    <row r="6" spans="1:70" ht="12.75" customHeight="1" hidden="1">
      <c r="A6" s="4"/>
      <c r="B6" s="5"/>
      <c r="C6" s="6"/>
      <c r="D6" s="40"/>
      <c r="E6" s="41"/>
      <c r="F6" s="33"/>
      <c r="G6" s="33"/>
      <c r="H6" s="33"/>
      <c r="I6" s="40"/>
      <c r="J6" s="41"/>
      <c r="K6" s="33"/>
      <c r="L6" s="33"/>
      <c r="M6" s="40"/>
      <c r="N6" s="41"/>
      <c r="O6" s="33"/>
      <c r="P6" s="33"/>
      <c r="Q6" s="40"/>
      <c r="R6" s="41"/>
      <c r="S6" s="33"/>
      <c r="T6" s="33"/>
      <c r="U6" s="33"/>
      <c r="V6" s="33"/>
      <c r="W6" s="40"/>
      <c r="X6" s="47"/>
      <c r="Y6" s="41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40"/>
      <c r="BG6" s="47"/>
      <c r="BH6" s="41"/>
      <c r="BI6" s="33"/>
      <c r="BJ6" s="33"/>
      <c r="BK6" s="33"/>
      <c r="BL6" s="33"/>
      <c r="BM6" s="33"/>
      <c r="BN6" s="33"/>
      <c r="BO6" s="33"/>
      <c r="BP6" s="33"/>
      <c r="BQ6" s="33"/>
      <c r="BR6" s="33"/>
    </row>
    <row r="7" spans="1:70" s="50" customFormat="1" ht="20.25" customHeight="1">
      <c r="A7" s="48"/>
      <c r="B7" s="49"/>
      <c r="C7" s="7"/>
      <c r="D7" s="8" t="s">
        <v>64</v>
      </c>
      <c r="E7" s="8" t="s">
        <v>66</v>
      </c>
      <c r="F7" s="8"/>
      <c r="G7" s="8"/>
      <c r="H7" s="8"/>
      <c r="I7" s="8" t="s">
        <v>66</v>
      </c>
      <c r="J7" s="8" t="s">
        <v>64</v>
      </c>
      <c r="K7" s="8"/>
      <c r="L7" s="8"/>
      <c r="M7" s="8" t="s">
        <v>64</v>
      </c>
      <c r="N7" s="8" t="s">
        <v>66</v>
      </c>
      <c r="O7" s="8"/>
      <c r="P7" s="8"/>
      <c r="Q7" s="8" t="s">
        <v>89</v>
      </c>
      <c r="R7" s="8" t="s">
        <v>66</v>
      </c>
      <c r="S7" s="8"/>
      <c r="T7" s="8"/>
      <c r="U7" s="8"/>
      <c r="V7" s="8"/>
      <c r="W7" s="8" t="s">
        <v>66</v>
      </c>
      <c r="X7" s="8" t="s">
        <v>102</v>
      </c>
      <c r="Y7" s="8" t="s">
        <v>104</v>
      </c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 t="s">
        <v>66</v>
      </c>
      <c r="BG7" s="8" t="s">
        <v>172</v>
      </c>
      <c r="BH7" s="8" t="s">
        <v>174</v>
      </c>
      <c r="BI7" s="8"/>
      <c r="BJ7" s="8"/>
      <c r="BK7" s="8"/>
      <c r="BL7" s="8"/>
      <c r="BM7" s="8"/>
      <c r="BN7" s="8"/>
      <c r="BO7" s="8"/>
      <c r="BP7" s="8"/>
      <c r="BQ7" s="8"/>
      <c r="BR7" s="8"/>
    </row>
    <row r="8" spans="1:70" s="55" customFormat="1" ht="12.75" customHeight="1">
      <c r="A8" s="51"/>
      <c r="B8" s="52"/>
      <c r="C8" s="53"/>
      <c r="D8" s="54" t="s">
        <v>65</v>
      </c>
      <c r="E8" s="54" t="s">
        <v>67</v>
      </c>
      <c r="F8" s="54" t="s">
        <v>69</v>
      </c>
      <c r="G8" s="54" t="s">
        <v>71</v>
      </c>
      <c r="H8" s="54" t="s">
        <v>73</v>
      </c>
      <c r="I8" s="54" t="s">
        <v>75</v>
      </c>
      <c r="J8" s="54" t="s">
        <v>76</v>
      </c>
      <c r="K8" s="54" t="s">
        <v>78</v>
      </c>
      <c r="L8" s="54" t="s">
        <v>80</v>
      </c>
      <c r="M8" s="54" t="s">
        <v>82</v>
      </c>
      <c r="N8" s="54" t="s">
        <v>83</v>
      </c>
      <c r="O8" s="54" t="s">
        <v>85</v>
      </c>
      <c r="P8" s="54" t="s">
        <v>87</v>
      </c>
      <c r="Q8" s="54" t="s">
        <v>90</v>
      </c>
      <c r="R8" s="54" t="s">
        <v>91</v>
      </c>
      <c r="S8" s="54" t="s">
        <v>93</v>
      </c>
      <c r="T8" s="54" t="s">
        <v>95</v>
      </c>
      <c r="U8" s="54" t="s">
        <v>97</v>
      </c>
      <c r="V8" s="54" t="s">
        <v>99</v>
      </c>
      <c r="W8" s="54" t="s">
        <v>101</v>
      </c>
      <c r="X8" s="54" t="s">
        <v>103</v>
      </c>
      <c r="Y8" s="54" t="s">
        <v>105</v>
      </c>
      <c r="Z8" s="54" t="s">
        <v>107</v>
      </c>
      <c r="AA8" s="54" t="s">
        <v>109</v>
      </c>
      <c r="AB8" s="54" t="s">
        <v>111</v>
      </c>
      <c r="AC8" s="54" t="s">
        <v>113</v>
      </c>
      <c r="AD8" s="54" t="s">
        <v>115</v>
      </c>
      <c r="AE8" s="54" t="s">
        <v>117</v>
      </c>
      <c r="AF8" s="54" t="s">
        <v>119</v>
      </c>
      <c r="AG8" s="54" t="s">
        <v>121</v>
      </c>
      <c r="AH8" s="54" t="s">
        <v>123</v>
      </c>
      <c r="AI8" s="54" t="s">
        <v>125</v>
      </c>
      <c r="AJ8" s="54" t="s">
        <v>127</v>
      </c>
      <c r="AK8" s="54" t="s">
        <v>129</v>
      </c>
      <c r="AL8" s="54" t="s">
        <v>131</v>
      </c>
      <c r="AM8" s="54" t="s">
        <v>133</v>
      </c>
      <c r="AN8" s="54" t="s">
        <v>135</v>
      </c>
      <c r="AO8" s="54" t="s">
        <v>137</v>
      </c>
      <c r="AP8" s="54" t="s">
        <v>139</v>
      </c>
      <c r="AQ8" s="54" t="s">
        <v>141</v>
      </c>
      <c r="AR8" s="54" t="s">
        <v>143</v>
      </c>
      <c r="AS8" s="54" t="s">
        <v>145</v>
      </c>
      <c r="AT8" s="54" t="s">
        <v>147</v>
      </c>
      <c r="AU8" s="54" t="s">
        <v>149</v>
      </c>
      <c r="AV8" s="54" t="s">
        <v>151</v>
      </c>
      <c r="AW8" s="54" t="s">
        <v>153</v>
      </c>
      <c r="AX8" s="54" t="s">
        <v>155</v>
      </c>
      <c r="AY8" s="54" t="s">
        <v>157</v>
      </c>
      <c r="AZ8" s="54" t="s">
        <v>159</v>
      </c>
      <c r="BA8" s="54" t="s">
        <v>161</v>
      </c>
      <c r="BB8" s="54" t="s">
        <v>163</v>
      </c>
      <c r="BC8" s="54" t="s">
        <v>165</v>
      </c>
      <c r="BD8" s="54" t="s">
        <v>167</v>
      </c>
      <c r="BE8" s="54" t="s">
        <v>169</v>
      </c>
      <c r="BF8" s="54" t="s">
        <v>171</v>
      </c>
      <c r="BG8" s="54" t="s">
        <v>173</v>
      </c>
      <c r="BH8" s="54" t="s">
        <v>175</v>
      </c>
      <c r="BI8" s="54" t="s">
        <v>177</v>
      </c>
      <c r="BJ8" s="54" t="s">
        <v>179</v>
      </c>
      <c r="BK8" s="54" t="s">
        <v>181</v>
      </c>
      <c r="BL8" s="54" t="s">
        <v>183</v>
      </c>
      <c r="BM8" s="54" t="s">
        <v>185</v>
      </c>
      <c r="BN8" s="54" t="s">
        <v>187</v>
      </c>
      <c r="BO8" s="54" t="s">
        <v>189</v>
      </c>
      <c r="BP8" s="54" t="s">
        <v>191</v>
      </c>
      <c r="BQ8" s="54" t="s">
        <v>193</v>
      </c>
      <c r="BR8" s="54" t="s">
        <v>195</v>
      </c>
    </row>
    <row r="9" spans="1:70" ht="24.75">
      <c r="A9" s="9" t="s">
        <v>0</v>
      </c>
      <c r="B9" s="10" t="s">
        <v>1</v>
      </c>
      <c r="C9" s="10" t="s">
        <v>2</v>
      </c>
      <c r="D9" s="11" t="s">
        <v>3</v>
      </c>
      <c r="E9" s="11" t="s">
        <v>3</v>
      </c>
      <c r="F9" s="11" t="s">
        <v>3</v>
      </c>
      <c r="G9" s="11" t="s">
        <v>3</v>
      </c>
      <c r="H9" s="11" t="s">
        <v>3</v>
      </c>
      <c r="I9" s="11" t="s">
        <v>3</v>
      </c>
      <c r="J9" s="11" t="s">
        <v>3</v>
      </c>
      <c r="K9" s="11" t="s">
        <v>3</v>
      </c>
      <c r="L9" s="11" t="s">
        <v>3</v>
      </c>
      <c r="M9" s="11" t="s">
        <v>3</v>
      </c>
      <c r="N9" s="11" t="s">
        <v>3</v>
      </c>
      <c r="O9" s="11" t="s">
        <v>3</v>
      </c>
      <c r="P9" s="11" t="s">
        <v>3</v>
      </c>
      <c r="Q9" s="11" t="s">
        <v>3</v>
      </c>
      <c r="R9" s="11" t="s">
        <v>3</v>
      </c>
      <c r="S9" s="11" t="s">
        <v>3</v>
      </c>
      <c r="T9" s="11" t="s">
        <v>3</v>
      </c>
      <c r="U9" s="11" t="s">
        <v>3</v>
      </c>
      <c r="V9" s="11" t="s">
        <v>3</v>
      </c>
      <c r="W9" s="11" t="s">
        <v>3</v>
      </c>
      <c r="X9" s="11" t="s">
        <v>3</v>
      </c>
      <c r="Y9" s="11" t="s">
        <v>3</v>
      </c>
      <c r="Z9" s="11" t="s">
        <v>3</v>
      </c>
      <c r="AA9" s="11" t="s">
        <v>3</v>
      </c>
      <c r="AB9" s="11" t="s">
        <v>3</v>
      </c>
      <c r="AC9" s="11" t="s">
        <v>3</v>
      </c>
      <c r="AD9" s="11" t="s">
        <v>3</v>
      </c>
      <c r="AE9" s="11" t="s">
        <v>3</v>
      </c>
      <c r="AF9" s="11" t="s">
        <v>3</v>
      </c>
      <c r="AG9" s="11" t="s">
        <v>3</v>
      </c>
      <c r="AH9" s="11" t="s">
        <v>3</v>
      </c>
      <c r="AI9" s="11" t="s">
        <v>3</v>
      </c>
      <c r="AJ9" s="11" t="s">
        <v>3</v>
      </c>
      <c r="AK9" s="11" t="s">
        <v>3</v>
      </c>
      <c r="AL9" s="11" t="s">
        <v>3</v>
      </c>
      <c r="AM9" s="11" t="s">
        <v>3</v>
      </c>
      <c r="AN9" s="11" t="s">
        <v>3</v>
      </c>
      <c r="AO9" s="11" t="s">
        <v>3</v>
      </c>
      <c r="AP9" s="11" t="s">
        <v>3</v>
      </c>
      <c r="AQ9" s="11" t="s">
        <v>3</v>
      </c>
      <c r="AR9" s="11" t="s">
        <v>3</v>
      </c>
      <c r="AS9" s="11" t="s">
        <v>3</v>
      </c>
      <c r="AT9" s="11" t="s">
        <v>3</v>
      </c>
      <c r="AU9" s="11" t="s">
        <v>3</v>
      </c>
      <c r="AV9" s="11" t="s">
        <v>3</v>
      </c>
      <c r="AW9" s="11" t="s">
        <v>3</v>
      </c>
      <c r="AX9" s="11" t="s">
        <v>3</v>
      </c>
      <c r="AY9" s="11" t="s">
        <v>3</v>
      </c>
      <c r="AZ9" s="11" t="s">
        <v>3</v>
      </c>
      <c r="BA9" s="11" t="s">
        <v>3</v>
      </c>
      <c r="BB9" s="11" t="s">
        <v>3</v>
      </c>
      <c r="BC9" s="11" t="s">
        <v>3</v>
      </c>
      <c r="BD9" s="11" t="s">
        <v>3</v>
      </c>
      <c r="BE9" s="11" t="s">
        <v>3</v>
      </c>
      <c r="BF9" s="11" t="s">
        <v>3</v>
      </c>
      <c r="BG9" s="11" t="s">
        <v>3</v>
      </c>
      <c r="BH9" s="11" t="s">
        <v>3</v>
      </c>
      <c r="BI9" s="11" t="s">
        <v>3</v>
      </c>
      <c r="BJ9" s="11" t="s">
        <v>3</v>
      </c>
      <c r="BK9" s="11" t="s">
        <v>3</v>
      </c>
      <c r="BL9" s="11" t="s">
        <v>3</v>
      </c>
      <c r="BM9" s="11" t="s">
        <v>3</v>
      </c>
      <c r="BN9" s="11" t="s">
        <v>3</v>
      </c>
      <c r="BO9" s="11" t="s">
        <v>3</v>
      </c>
      <c r="BP9" s="11" t="s">
        <v>3</v>
      </c>
      <c r="BQ9" s="11" t="s">
        <v>3</v>
      </c>
      <c r="BR9" s="11" t="s">
        <v>3</v>
      </c>
    </row>
    <row r="10" spans="1:70" ht="12.75">
      <c r="A10" s="12" t="s">
        <v>4</v>
      </c>
      <c r="B10" s="13" t="s">
        <v>5</v>
      </c>
      <c r="C10" s="14" t="s">
        <v>5</v>
      </c>
      <c r="D10" s="15">
        <v>1684837.52</v>
      </c>
      <c r="E10" s="15">
        <v>15232915.04</v>
      </c>
      <c r="F10" s="15">
        <v>304815466.67</v>
      </c>
      <c r="G10" s="15">
        <v>3646787.82</v>
      </c>
      <c r="H10" s="15">
        <v>582045.67</v>
      </c>
      <c r="I10" s="15">
        <v>6404548.39</v>
      </c>
      <c r="J10" s="15">
        <v>328588.18</v>
      </c>
      <c r="K10" s="15">
        <v>2082340.89</v>
      </c>
      <c r="L10" s="15">
        <v>49686438.59</v>
      </c>
      <c r="M10" s="15"/>
      <c r="N10" s="15"/>
      <c r="O10" s="15">
        <v>1565780.64</v>
      </c>
      <c r="P10" s="15">
        <v>43927843.29</v>
      </c>
      <c r="Q10" s="15">
        <v>284858.5</v>
      </c>
      <c r="R10" s="15">
        <v>34129.34</v>
      </c>
      <c r="S10" s="15">
        <v>21319.59</v>
      </c>
      <c r="T10" s="15">
        <v>3936650.37</v>
      </c>
      <c r="U10" s="15">
        <v>29674383.02</v>
      </c>
      <c r="V10" s="15">
        <v>111147344860.54</v>
      </c>
      <c r="W10" s="15">
        <v>2939961.38</v>
      </c>
      <c r="X10" s="15">
        <v>582067.33</v>
      </c>
      <c r="Y10" s="15">
        <v>17877443.94</v>
      </c>
      <c r="Z10" s="15">
        <v>10412814.1</v>
      </c>
      <c r="AA10" s="15">
        <v>5432595.86</v>
      </c>
      <c r="AB10" s="15">
        <v>1343218.87</v>
      </c>
      <c r="AC10" s="15">
        <v>254906.7</v>
      </c>
      <c r="AD10" s="15">
        <v>3700159.85</v>
      </c>
      <c r="AE10" s="15">
        <v>976597.77</v>
      </c>
      <c r="AF10" s="15">
        <v>163706788.7</v>
      </c>
      <c r="AG10" s="15">
        <v>42242588.89</v>
      </c>
      <c r="AH10" s="15">
        <v>50675751.87</v>
      </c>
      <c r="AI10" s="15">
        <v>16516739.53</v>
      </c>
      <c r="AJ10" s="15">
        <v>47571015.58</v>
      </c>
      <c r="AK10" s="15">
        <v>5902331.07</v>
      </c>
      <c r="AL10" s="15">
        <v>1622808.34</v>
      </c>
      <c r="AM10" s="15">
        <v>5812657.46</v>
      </c>
      <c r="AN10" s="15">
        <v>2204990.85</v>
      </c>
      <c r="AO10" s="15"/>
      <c r="AP10" s="15">
        <v>6511157.24</v>
      </c>
      <c r="AQ10" s="15">
        <v>6330222.16</v>
      </c>
      <c r="AR10" s="15">
        <v>9985527.19</v>
      </c>
      <c r="AS10" s="15">
        <v>522899400.86</v>
      </c>
      <c r="AT10" s="15">
        <v>12756424.62</v>
      </c>
      <c r="AU10" s="15">
        <v>23752113.97</v>
      </c>
      <c r="AV10" s="15">
        <v>15954741.07</v>
      </c>
      <c r="AW10" s="15">
        <v>9654980.46</v>
      </c>
      <c r="AX10" s="15">
        <v>5097680.22</v>
      </c>
      <c r="AY10" s="15">
        <v>18709186.97</v>
      </c>
      <c r="AZ10" s="15">
        <v>70833405.99</v>
      </c>
      <c r="BA10" s="15">
        <v>700474330.75</v>
      </c>
      <c r="BB10" s="15">
        <v>811652.47</v>
      </c>
      <c r="BC10" s="15">
        <v>255561.06</v>
      </c>
      <c r="BD10" s="15">
        <v>145502363.89</v>
      </c>
      <c r="BE10" s="15"/>
      <c r="BF10" s="15">
        <v>1152328.71</v>
      </c>
      <c r="BG10" s="15">
        <v>3794731.9</v>
      </c>
      <c r="BH10" s="15">
        <v>778711.55</v>
      </c>
      <c r="BI10" s="15">
        <v>332359910.02</v>
      </c>
      <c r="BJ10" s="15">
        <v>30372382.64</v>
      </c>
      <c r="BK10" s="15">
        <v>34861613.29</v>
      </c>
      <c r="BL10" s="15">
        <v>558837712.77</v>
      </c>
      <c r="BM10" s="15">
        <v>20853969.31</v>
      </c>
      <c r="BN10" s="15">
        <v>2974.81</v>
      </c>
      <c r="BO10" s="15">
        <v>3783401.09</v>
      </c>
      <c r="BP10" s="15">
        <v>19420.07</v>
      </c>
      <c r="BQ10" s="15">
        <v>564.41</v>
      </c>
      <c r="BR10" s="15">
        <v>3754643.94</v>
      </c>
    </row>
    <row r="11" spans="1:70" ht="12.75">
      <c r="A11" s="12" t="s">
        <v>6</v>
      </c>
      <c r="B11" s="13" t="s">
        <v>7</v>
      </c>
      <c r="C11" s="16" t="s">
        <v>7</v>
      </c>
      <c r="D11" s="15">
        <v>307645.89</v>
      </c>
      <c r="E11" s="15">
        <v>2050972.6</v>
      </c>
      <c r="F11" s="15">
        <v>55000000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/>
      <c r="N11" s="15"/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5">
        <v>0</v>
      </c>
      <c r="AA11" s="15">
        <v>0</v>
      </c>
      <c r="AB11" s="15">
        <v>2009205.48</v>
      </c>
      <c r="AC11" s="15">
        <v>0</v>
      </c>
      <c r="AD11" s="15">
        <v>0</v>
      </c>
      <c r="AE11" s="15">
        <v>0</v>
      </c>
      <c r="AF11" s="15">
        <v>97128267.13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15">
        <v>0</v>
      </c>
      <c r="AM11" s="15">
        <v>855834.9</v>
      </c>
      <c r="AN11" s="15">
        <v>0</v>
      </c>
      <c r="AO11" s="15"/>
      <c r="AP11" s="15">
        <v>1525442.47</v>
      </c>
      <c r="AQ11" s="15">
        <v>0</v>
      </c>
      <c r="AR11" s="15">
        <v>0</v>
      </c>
      <c r="AS11" s="15">
        <v>269750000</v>
      </c>
      <c r="AT11" s="15">
        <v>0</v>
      </c>
      <c r="AU11" s="15">
        <v>6523845.21</v>
      </c>
      <c r="AV11" s="15">
        <v>10000000</v>
      </c>
      <c r="AW11" s="15">
        <v>0</v>
      </c>
      <c r="AX11" s="15">
        <v>1616526.03</v>
      </c>
      <c r="AY11" s="15">
        <v>0</v>
      </c>
      <c r="AZ11" s="15">
        <v>0</v>
      </c>
      <c r="BA11" s="15">
        <v>120433972.6</v>
      </c>
      <c r="BB11" s="15">
        <v>200000</v>
      </c>
      <c r="BC11" s="15">
        <v>13600000</v>
      </c>
      <c r="BD11" s="15">
        <v>115000000</v>
      </c>
      <c r="BE11" s="15"/>
      <c r="BF11" s="15">
        <v>744812.74</v>
      </c>
      <c r="BG11" s="15">
        <v>1509406.85</v>
      </c>
      <c r="BH11" s="15">
        <v>211783.56</v>
      </c>
      <c r="BI11" s="15">
        <v>0</v>
      </c>
      <c r="BJ11" s="15">
        <v>12000000</v>
      </c>
      <c r="BK11" s="15">
        <v>0</v>
      </c>
      <c r="BL11" s="15">
        <v>0</v>
      </c>
      <c r="BM11" s="15">
        <v>0</v>
      </c>
      <c r="BN11" s="15">
        <v>0</v>
      </c>
      <c r="BO11" s="15">
        <v>0</v>
      </c>
      <c r="BP11" s="15">
        <v>0</v>
      </c>
      <c r="BQ11" s="15">
        <v>0</v>
      </c>
      <c r="BR11" s="15">
        <v>802893.15</v>
      </c>
    </row>
    <row r="12" spans="1:70" ht="12.75">
      <c r="A12" s="12" t="s">
        <v>8</v>
      </c>
      <c r="B12" s="13"/>
      <c r="C12" s="16" t="s">
        <v>9</v>
      </c>
      <c r="D12" s="15">
        <v>3243612.57</v>
      </c>
      <c r="E12" s="15">
        <v>34809341.37</v>
      </c>
      <c r="F12" s="15">
        <v>464949510.43</v>
      </c>
      <c r="G12" s="15">
        <v>17765573.16</v>
      </c>
      <c r="H12" s="15">
        <v>200227120.41</v>
      </c>
      <c r="I12" s="15">
        <v>16658778.25</v>
      </c>
      <c r="J12" s="15">
        <v>922200.45</v>
      </c>
      <c r="K12" s="15">
        <v>7611224.17</v>
      </c>
      <c r="L12" s="15">
        <v>144387727.68</v>
      </c>
      <c r="M12" s="15"/>
      <c r="N12" s="15"/>
      <c r="O12" s="15">
        <v>3923683.85</v>
      </c>
      <c r="P12" s="15">
        <v>106331273.1</v>
      </c>
      <c r="Q12" s="15">
        <v>71299438.07</v>
      </c>
      <c r="R12" s="15">
        <v>5794597.76</v>
      </c>
      <c r="S12" s="15">
        <v>307234377.55</v>
      </c>
      <c r="T12" s="15">
        <v>5012476.29</v>
      </c>
      <c r="U12" s="15">
        <v>100053808.92</v>
      </c>
      <c r="V12" s="15">
        <v>327445174484.7</v>
      </c>
      <c r="W12" s="15">
        <v>5989388.33</v>
      </c>
      <c r="X12" s="15">
        <v>1138525.04</v>
      </c>
      <c r="Y12" s="15">
        <v>25649197.88</v>
      </c>
      <c r="Z12" s="15">
        <v>14271503.85</v>
      </c>
      <c r="AA12" s="15">
        <v>16299948.4</v>
      </c>
      <c r="AB12" s="15">
        <v>16019255.06</v>
      </c>
      <c r="AC12" s="15">
        <v>22717311.67</v>
      </c>
      <c r="AD12" s="15">
        <v>9159108.86</v>
      </c>
      <c r="AE12" s="15">
        <v>2208818.2</v>
      </c>
      <c r="AF12" s="15">
        <v>436956583.09</v>
      </c>
      <c r="AG12" s="15">
        <v>102889732.2</v>
      </c>
      <c r="AH12" s="15">
        <v>135432968.9</v>
      </c>
      <c r="AI12" s="15">
        <v>56916739.22</v>
      </c>
      <c r="AJ12" s="15">
        <v>79138648.95</v>
      </c>
      <c r="AK12" s="15">
        <v>10733266.61</v>
      </c>
      <c r="AL12" s="15">
        <v>2582274.62</v>
      </c>
      <c r="AM12" s="15">
        <v>5104999.6</v>
      </c>
      <c r="AN12" s="15">
        <v>6090532</v>
      </c>
      <c r="AO12" s="15"/>
      <c r="AP12" s="15">
        <v>7399113.38</v>
      </c>
      <c r="AQ12" s="15">
        <v>13541548.43</v>
      </c>
      <c r="AR12" s="15">
        <v>22081800.3</v>
      </c>
      <c r="AS12" s="15">
        <v>1164917861.14</v>
      </c>
      <c r="AT12" s="15">
        <v>50270628.93</v>
      </c>
      <c r="AU12" s="15">
        <v>71170518.74</v>
      </c>
      <c r="AV12" s="15">
        <v>37616905.87</v>
      </c>
      <c r="AW12" s="15">
        <v>13630339.29</v>
      </c>
      <c r="AX12" s="15">
        <v>17914613.54</v>
      </c>
      <c r="AY12" s="15">
        <v>69977081.08</v>
      </c>
      <c r="AZ12" s="15">
        <v>292985937.3</v>
      </c>
      <c r="BA12" s="15">
        <v>1033933445.12</v>
      </c>
      <c r="BB12" s="15">
        <v>469036.15</v>
      </c>
      <c r="BC12" s="15">
        <v>353810763.24</v>
      </c>
      <c r="BD12" s="15">
        <v>328409094.65</v>
      </c>
      <c r="BE12" s="15"/>
      <c r="BF12" s="15">
        <v>2980164.03</v>
      </c>
      <c r="BG12" s="15">
        <v>8253600.56</v>
      </c>
      <c r="BH12" s="15">
        <v>1756684.02</v>
      </c>
      <c r="BI12" s="15">
        <v>855313962.06</v>
      </c>
      <c r="BJ12" s="15">
        <v>60509173.85</v>
      </c>
      <c r="BK12" s="15">
        <v>49191991.11</v>
      </c>
      <c r="BL12" s="15">
        <v>732417414.79</v>
      </c>
      <c r="BM12" s="15">
        <v>32431180.31</v>
      </c>
      <c r="BN12" s="15">
        <v>698610.66</v>
      </c>
      <c r="BO12" s="15">
        <v>4919948</v>
      </c>
      <c r="BP12" s="15">
        <v>17930201.9</v>
      </c>
      <c r="BQ12" s="15">
        <v>77030.7</v>
      </c>
      <c r="BR12" s="15">
        <v>5673433.93</v>
      </c>
    </row>
    <row r="13" spans="1:70" ht="12.75">
      <c r="A13" s="12" t="s">
        <v>10</v>
      </c>
      <c r="B13" s="13" t="s">
        <v>9</v>
      </c>
      <c r="C13" s="17"/>
      <c r="D13" s="15">
        <v>1400342.72</v>
      </c>
      <c r="E13" s="15">
        <v>9707248.39</v>
      </c>
      <c r="F13" s="15">
        <v>121825345.33</v>
      </c>
      <c r="G13" s="15">
        <v>0</v>
      </c>
      <c r="H13" s="15">
        <v>41971942.32</v>
      </c>
      <c r="I13" s="15">
        <v>0</v>
      </c>
      <c r="J13" s="15">
        <v>308345.58</v>
      </c>
      <c r="K13" s="15">
        <v>0</v>
      </c>
      <c r="L13" s="15">
        <v>0</v>
      </c>
      <c r="M13" s="15"/>
      <c r="N13" s="15"/>
      <c r="O13" s="15">
        <v>0</v>
      </c>
      <c r="P13" s="15">
        <v>26723932</v>
      </c>
      <c r="Q13" s="15">
        <v>0</v>
      </c>
      <c r="R13" s="15">
        <v>0</v>
      </c>
      <c r="S13" s="15">
        <v>217735867.32</v>
      </c>
      <c r="T13" s="15">
        <v>906943.32</v>
      </c>
      <c r="U13" s="15">
        <v>0</v>
      </c>
      <c r="V13" s="15">
        <v>181656480513.99</v>
      </c>
      <c r="W13" s="15">
        <v>1828208.13</v>
      </c>
      <c r="X13" s="15">
        <v>594995.6</v>
      </c>
      <c r="Y13" s="15">
        <v>4867379.85</v>
      </c>
      <c r="Z13" s="15">
        <v>0</v>
      </c>
      <c r="AA13" s="15">
        <v>0</v>
      </c>
      <c r="AB13" s="15">
        <v>1479759.54</v>
      </c>
      <c r="AC13" s="15">
        <v>0</v>
      </c>
      <c r="AD13" s="15">
        <v>0</v>
      </c>
      <c r="AE13" s="15">
        <v>267854.58</v>
      </c>
      <c r="AF13" s="15">
        <v>0</v>
      </c>
      <c r="AG13" s="15">
        <v>0</v>
      </c>
      <c r="AH13" s="15">
        <v>0</v>
      </c>
      <c r="AI13" s="15">
        <v>1270839.24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/>
      <c r="AP13" s="15">
        <v>0</v>
      </c>
      <c r="AQ13" s="15">
        <v>0</v>
      </c>
      <c r="AR13" s="15">
        <v>0</v>
      </c>
      <c r="AS13" s="15">
        <v>0</v>
      </c>
      <c r="AT13" s="15">
        <v>6727954.54</v>
      </c>
      <c r="AU13" s="15">
        <v>0</v>
      </c>
      <c r="AV13" s="15">
        <v>0</v>
      </c>
      <c r="AW13" s="15">
        <v>0</v>
      </c>
      <c r="AX13" s="15">
        <v>0</v>
      </c>
      <c r="AY13" s="15">
        <v>34643128.38</v>
      </c>
      <c r="AZ13" s="15">
        <v>0</v>
      </c>
      <c r="BA13" s="15">
        <v>53530749.24</v>
      </c>
      <c r="BB13" s="15">
        <v>0</v>
      </c>
      <c r="BC13" s="15">
        <v>38779812.34</v>
      </c>
      <c r="BD13" s="15">
        <v>32236154.08</v>
      </c>
      <c r="BE13" s="15"/>
      <c r="BF13" s="15">
        <v>230811.97</v>
      </c>
      <c r="BG13" s="15">
        <v>428650.79</v>
      </c>
      <c r="BH13" s="15">
        <v>672616.52</v>
      </c>
      <c r="BI13" s="15">
        <v>0</v>
      </c>
      <c r="BJ13" s="15">
        <v>0</v>
      </c>
      <c r="BK13" s="15">
        <v>3280244.5</v>
      </c>
      <c r="BL13" s="15">
        <v>52333525.41</v>
      </c>
      <c r="BM13" s="15">
        <v>2220473.2</v>
      </c>
      <c r="BN13" s="15">
        <v>0</v>
      </c>
      <c r="BO13" s="15">
        <v>0</v>
      </c>
      <c r="BP13" s="15">
        <v>0</v>
      </c>
      <c r="BQ13" s="15">
        <v>39283.4</v>
      </c>
      <c r="BR13" s="15">
        <v>1711900</v>
      </c>
    </row>
    <row r="14" spans="1:70" ht="21">
      <c r="A14" s="12" t="s">
        <v>11</v>
      </c>
      <c r="B14" s="13" t="s">
        <v>12</v>
      </c>
      <c r="C14" s="18"/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/>
      <c r="N14" s="15"/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142467501498.6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/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5">
        <v>0</v>
      </c>
      <c r="BD14" s="15">
        <v>0</v>
      </c>
      <c r="BE14" s="15"/>
      <c r="BF14" s="15">
        <v>0</v>
      </c>
      <c r="BG14" s="15">
        <v>0</v>
      </c>
      <c r="BH14" s="15">
        <v>0</v>
      </c>
      <c r="BI14" s="15">
        <v>0</v>
      </c>
      <c r="BJ14" s="15">
        <v>0</v>
      </c>
      <c r="BK14" s="15">
        <v>0</v>
      </c>
      <c r="BL14" s="15">
        <v>0</v>
      </c>
      <c r="BM14" s="15">
        <v>0</v>
      </c>
      <c r="BN14" s="15">
        <v>0</v>
      </c>
      <c r="BO14" s="15">
        <v>0</v>
      </c>
      <c r="BP14" s="15">
        <v>0</v>
      </c>
      <c r="BQ14" s="15">
        <v>0</v>
      </c>
      <c r="BR14" s="15">
        <v>0</v>
      </c>
    </row>
    <row r="15" spans="1:70" ht="12.75">
      <c r="A15" s="12" t="s">
        <v>13</v>
      </c>
      <c r="B15" s="13" t="s">
        <v>14</v>
      </c>
      <c r="C15" s="18"/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/>
      <c r="N15" s="15"/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3321192472.11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N15" s="15">
        <v>0</v>
      </c>
      <c r="AO15" s="15"/>
      <c r="AP15" s="15">
        <v>0</v>
      </c>
      <c r="AQ15" s="15">
        <v>0</v>
      </c>
      <c r="AR15" s="15">
        <v>0</v>
      </c>
      <c r="AS15" s="15">
        <v>0</v>
      </c>
      <c r="AT15" s="15">
        <v>0</v>
      </c>
      <c r="AU15" s="15">
        <v>0</v>
      </c>
      <c r="AV15" s="15">
        <v>0</v>
      </c>
      <c r="AW15" s="15">
        <v>0</v>
      </c>
      <c r="AX15" s="15">
        <v>0</v>
      </c>
      <c r="AY15" s="15">
        <v>0</v>
      </c>
      <c r="AZ15" s="15">
        <v>0</v>
      </c>
      <c r="BA15" s="15">
        <v>0</v>
      </c>
      <c r="BB15" s="15">
        <v>0</v>
      </c>
      <c r="BC15" s="15">
        <v>0</v>
      </c>
      <c r="BD15" s="15">
        <v>0</v>
      </c>
      <c r="BE15" s="15"/>
      <c r="BF15" s="15">
        <v>0</v>
      </c>
      <c r="BG15" s="15">
        <v>0</v>
      </c>
      <c r="BH15" s="15">
        <v>0</v>
      </c>
      <c r="BI15" s="15">
        <v>0</v>
      </c>
      <c r="BJ15" s="15">
        <v>0</v>
      </c>
      <c r="BK15" s="15">
        <v>0</v>
      </c>
      <c r="BL15" s="15">
        <v>0</v>
      </c>
      <c r="BM15" s="15">
        <v>0</v>
      </c>
      <c r="BN15" s="15">
        <v>0</v>
      </c>
      <c r="BO15" s="15">
        <v>0</v>
      </c>
      <c r="BP15" s="15">
        <v>0</v>
      </c>
      <c r="BQ15" s="15">
        <v>0</v>
      </c>
      <c r="BR15" s="15">
        <v>0</v>
      </c>
    </row>
    <row r="16" spans="1:70" ht="12.75">
      <c r="A16" s="12" t="s">
        <v>15</v>
      </c>
      <c r="B16" s="13" t="s">
        <v>16</v>
      </c>
      <c r="C16" s="19" t="s">
        <v>17</v>
      </c>
      <c r="D16" s="15">
        <v>165818</v>
      </c>
      <c r="E16" s="15">
        <v>1950800</v>
      </c>
      <c r="F16" s="15">
        <v>84136589.28</v>
      </c>
      <c r="G16" s="15">
        <v>2112976</v>
      </c>
      <c r="H16" s="15">
        <v>38130814.77</v>
      </c>
      <c r="I16" s="15">
        <v>6914293.37</v>
      </c>
      <c r="J16" s="15">
        <v>272769.3</v>
      </c>
      <c r="K16" s="15">
        <v>737450.55</v>
      </c>
      <c r="L16" s="15">
        <v>35376253.5</v>
      </c>
      <c r="M16" s="15"/>
      <c r="N16" s="15"/>
      <c r="O16" s="15">
        <v>1663958.4</v>
      </c>
      <c r="P16" s="15">
        <v>6087700</v>
      </c>
      <c r="Q16" s="15">
        <v>16779834.6</v>
      </c>
      <c r="R16" s="15">
        <v>1034383.54</v>
      </c>
      <c r="S16" s="15">
        <v>0</v>
      </c>
      <c r="T16" s="15">
        <v>1787134.65</v>
      </c>
      <c r="U16" s="15">
        <v>44817804.7</v>
      </c>
      <c r="V16" s="15">
        <v>0</v>
      </c>
      <c r="W16" s="15">
        <v>359762</v>
      </c>
      <c r="X16" s="15">
        <v>138080.64</v>
      </c>
      <c r="Y16" s="15">
        <v>2316267.6</v>
      </c>
      <c r="Z16" s="15">
        <v>2620332</v>
      </c>
      <c r="AA16" s="15">
        <v>1012076</v>
      </c>
      <c r="AB16" s="15">
        <v>2840252.7</v>
      </c>
      <c r="AC16" s="15">
        <v>3397811.5</v>
      </c>
      <c r="AD16" s="15">
        <v>801233.9</v>
      </c>
      <c r="AE16" s="15">
        <v>491458.72</v>
      </c>
      <c r="AF16" s="15">
        <v>56812197.15</v>
      </c>
      <c r="AG16" s="15">
        <v>33643822.7</v>
      </c>
      <c r="AH16" s="15">
        <v>53284490.4</v>
      </c>
      <c r="AI16" s="15">
        <v>13841021.2</v>
      </c>
      <c r="AJ16" s="15">
        <v>5969055.4</v>
      </c>
      <c r="AK16" s="15">
        <v>4817437.2</v>
      </c>
      <c r="AL16" s="15">
        <v>301596</v>
      </c>
      <c r="AM16" s="15">
        <v>2089565.3</v>
      </c>
      <c r="AN16" s="15">
        <v>1176902.3</v>
      </c>
      <c r="AO16" s="15"/>
      <c r="AP16" s="15">
        <v>861456.3</v>
      </c>
      <c r="AQ16" s="15">
        <v>2063326.1</v>
      </c>
      <c r="AR16" s="15">
        <v>1854191.8</v>
      </c>
      <c r="AS16" s="15">
        <v>365008672.54</v>
      </c>
      <c r="AT16" s="15">
        <v>9780538.7</v>
      </c>
      <c r="AU16" s="15">
        <v>9264847.4</v>
      </c>
      <c r="AV16" s="15">
        <v>11410614.22</v>
      </c>
      <c r="AW16" s="15">
        <v>2463770.5</v>
      </c>
      <c r="AX16" s="15">
        <v>3634157.2</v>
      </c>
      <c r="AY16" s="15">
        <v>6393525.6</v>
      </c>
      <c r="AZ16" s="15">
        <v>128788474.3</v>
      </c>
      <c r="BA16" s="15">
        <v>221501826.28</v>
      </c>
      <c r="BB16" s="15">
        <v>213398.8</v>
      </c>
      <c r="BC16" s="15">
        <v>0</v>
      </c>
      <c r="BD16" s="15">
        <v>764.3</v>
      </c>
      <c r="BE16" s="15"/>
      <c r="BF16" s="15">
        <v>356021.6</v>
      </c>
      <c r="BG16" s="15">
        <v>53598</v>
      </c>
      <c r="BH16" s="15">
        <v>342587.6</v>
      </c>
      <c r="BI16" s="15">
        <v>128389243.06</v>
      </c>
      <c r="BJ16" s="15">
        <v>12967843.7</v>
      </c>
      <c r="BK16" s="15">
        <v>3104972</v>
      </c>
      <c r="BL16" s="15">
        <v>36148234.98</v>
      </c>
      <c r="BM16" s="15">
        <v>2114960</v>
      </c>
      <c r="BN16" s="15">
        <v>49930.92</v>
      </c>
      <c r="BO16" s="15">
        <v>0</v>
      </c>
      <c r="BP16" s="15">
        <v>987098.3</v>
      </c>
      <c r="BQ16" s="15">
        <v>12622.2</v>
      </c>
      <c r="BR16" s="15">
        <v>499885.4</v>
      </c>
    </row>
    <row r="17" spans="1:70" ht="12.75">
      <c r="A17" s="20" t="s">
        <v>18</v>
      </c>
      <c r="B17" s="13" t="s">
        <v>19</v>
      </c>
      <c r="C17" s="19" t="s">
        <v>20</v>
      </c>
      <c r="D17" s="15">
        <v>0</v>
      </c>
      <c r="E17" s="15">
        <v>0</v>
      </c>
      <c r="F17" s="15">
        <v>12003600</v>
      </c>
      <c r="G17" s="15">
        <v>0</v>
      </c>
      <c r="H17" s="15">
        <v>0</v>
      </c>
      <c r="I17" s="15">
        <v>554382</v>
      </c>
      <c r="J17" s="15">
        <v>88524</v>
      </c>
      <c r="K17" s="15">
        <v>0</v>
      </c>
      <c r="L17" s="15">
        <v>0</v>
      </c>
      <c r="M17" s="15"/>
      <c r="N17" s="15"/>
      <c r="O17" s="15">
        <v>0</v>
      </c>
      <c r="P17" s="15">
        <v>0</v>
      </c>
      <c r="Q17" s="15">
        <v>0</v>
      </c>
      <c r="R17" s="15">
        <v>249652</v>
      </c>
      <c r="S17" s="15">
        <v>0</v>
      </c>
      <c r="T17" s="15">
        <v>318592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1396425</v>
      </c>
      <c r="AB17" s="15">
        <v>1008542.8</v>
      </c>
      <c r="AC17" s="15">
        <v>995600</v>
      </c>
      <c r="AD17" s="15">
        <v>1067031</v>
      </c>
      <c r="AE17" s="15">
        <v>147348.8</v>
      </c>
      <c r="AF17" s="15">
        <v>0</v>
      </c>
      <c r="AG17" s="15">
        <v>0</v>
      </c>
      <c r="AH17" s="15">
        <v>12975700</v>
      </c>
      <c r="AI17" s="15">
        <v>3388800</v>
      </c>
      <c r="AJ17" s="15">
        <v>4579760</v>
      </c>
      <c r="AK17" s="15">
        <v>577448</v>
      </c>
      <c r="AL17" s="15">
        <v>0</v>
      </c>
      <c r="AM17" s="15">
        <v>398240</v>
      </c>
      <c r="AN17" s="15">
        <v>498740</v>
      </c>
      <c r="AO17" s="15"/>
      <c r="AP17" s="15">
        <v>0</v>
      </c>
      <c r="AQ17" s="15">
        <v>0</v>
      </c>
      <c r="AR17" s="15">
        <v>0</v>
      </c>
      <c r="AS17" s="15">
        <v>103865314.8</v>
      </c>
      <c r="AT17" s="15">
        <v>2360708</v>
      </c>
      <c r="AU17" s="15">
        <v>0</v>
      </c>
      <c r="AV17" s="15">
        <v>5089780</v>
      </c>
      <c r="AW17" s="15">
        <v>501150.3</v>
      </c>
      <c r="AX17" s="15">
        <v>1636497</v>
      </c>
      <c r="AY17" s="15">
        <v>0</v>
      </c>
      <c r="AZ17" s="15">
        <v>25147063</v>
      </c>
      <c r="BA17" s="15">
        <v>95169662</v>
      </c>
      <c r="BB17" s="15">
        <v>0</v>
      </c>
      <c r="BC17" s="15">
        <v>0</v>
      </c>
      <c r="BD17" s="15">
        <v>0</v>
      </c>
      <c r="BE17" s="15"/>
      <c r="BF17" s="15">
        <v>0</v>
      </c>
      <c r="BG17" s="15">
        <v>0</v>
      </c>
      <c r="BH17" s="15">
        <v>0</v>
      </c>
      <c r="BI17" s="15">
        <v>0</v>
      </c>
      <c r="BJ17" s="15">
        <v>3605505.2</v>
      </c>
      <c r="BK17" s="15">
        <v>0</v>
      </c>
      <c r="BL17" s="15">
        <v>0</v>
      </c>
      <c r="BM17" s="15">
        <v>0</v>
      </c>
      <c r="BN17" s="15">
        <v>23894.4</v>
      </c>
      <c r="BO17" s="15">
        <v>0</v>
      </c>
      <c r="BP17" s="15">
        <v>779200</v>
      </c>
      <c r="BQ17" s="15">
        <v>0</v>
      </c>
      <c r="BR17" s="15">
        <v>398240</v>
      </c>
    </row>
    <row r="18" spans="1:70" ht="12.75">
      <c r="A18" s="12" t="s">
        <v>21</v>
      </c>
      <c r="B18" s="13" t="s">
        <v>22</v>
      </c>
      <c r="C18" s="19" t="s">
        <v>23</v>
      </c>
      <c r="D18" s="15">
        <v>1677451.85</v>
      </c>
      <c r="E18" s="15">
        <v>869826</v>
      </c>
      <c r="F18" s="15">
        <v>125673870.32</v>
      </c>
      <c r="G18" s="15">
        <v>8997234.4</v>
      </c>
      <c r="H18" s="15">
        <v>120123435.2</v>
      </c>
      <c r="I18" s="15">
        <v>8493757.5</v>
      </c>
      <c r="J18" s="15">
        <v>242748.37</v>
      </c>
      <c r="K18" s="15">
        <v>4889616.7</v>
      </c>
      <c r="L18" s="15">
        <v>105394595.9</v>
      </c>
      <c r="M18" s="15"/>
      <c r="N18" s="15"/>
      <c r="O18" s="15">
        <v>1502407.15</v>
      </c>
      <c r="P18" s="15">
        <v>73519641.1</v>
      </c>
      <c r="Q18" s="15">
        <v>27763936.7</v>
      </c>
      <c r="R18" s="15">
        <v>3205348.5</v>
      </c>
      <c r="S18" s="15">
        <v>33630895.4</v>
      </c>
      <c r="T18" s="15">
        <v>1999806.32</v>
      </c>
      <c r="U18" s="15">
        <v>29922578.5</v>
      </c>
      <c r="V18" s="15">
        <v>0</v>
      </c>
      <c r="W18" s="15">
        <v>1864300</v>
      </c>
      <c r="X18" s="15">
        <v>308318.9</v>
      </c>
      <c r="Y18" s="15">
        <v>8367119.2</v>
      </c>
      <c r="Z18" s="15">
        <v>10512362.85</v>
      </c>
      <c r="AA18" s="15">
        <v>7745949.2</v>
      </c>
      <c r="AB18" s="15">
        <v>8501507</v>
      </c>
      <c r="AC18" s="15">
        <v>18323898.99</v>
      </c>
      <c r="AD18" s="15">
        <v>5349202.9</v>
      </c>
      <c r="AE18" s="15">
        <v>878678.8</v>
      </c>
      <c r="AF18" s="15">
        <v>289957660.64</v>
      </c>
      <c r="AG18" s="15">
        <v>58115849.5</v>
      </c>
      <c r="AH18" s="15">
        <v>66628556.5</v>
      </c>
      <c r="AI18" s="15">
        <v>31807923</v>
      </c>
      <c r="AJ18" s="15">
        <v>68209258.2</v>
      </c>
      <c r="AK18" s="15">
        <v>2916120.96</v>
      </c>
      <c r="AL18" s="15">
        <v>1866215.37</v>
      </c>
      <c r="AM18" s="15">
        <v>1664100.3</v>
      </c>
      <c r="AN18" s="15">
        <v>3560769.1</v>
      </c>
      <c r="AO18" s="15"/>
      <c r="AP18" s="15">
        <v>5555369.08</v>
      </c>
      <c r="AQ18" s="15">
        <v>9481860.4</v>
      </c>
      <c r="AR18" s="15">
        <v>10450774.4</v>
      </c>
      <c r="AS18" s="15">
        <v>4840321.32</v>
      </c>
      <c r="AT18" s="15">
        <v>9278393.9</v>
      </c>
      <c r="AU18" s="15">
        <v>16641074.3</v>
      </c>
      <c r="AV18" s="15">
        <v>16278270</v>
      </c>
      <c r="AW18" s="15">
        <v>6839294.2</v>
      </c>
      <c r="AX18" s="15">
        <v>10491392.7</v>
      </c>
      <c r="AY18" s="15">
        <v>26139512.1</v>
      </c>
      <c r="AZ18" s="15">
        <v>136978400</v>
      </c>
      <c r="BA18" s="15">
        <v>606324407.6</v>
      </c>
      <c r="BB18" s="15">
        <v>0</v>
      </c>
      <c r="BC18" s="15">
        <v>193942746.17</v>
      </c>
      <c r="BD18" s="15">
        <v>30709992.35</v>
      </c>
      <c r="BE18" s="15"/>
      <c r="BF18" s="15">
        <v>1359145</v>
      </c>
      <c r="BG18" s="15">
        <v>3553637.88</v>
      </c>
      <c r="BH18" s="15">
        <v>741479.9</v>
      </c>
      <c r="BI18" s="15">
        <v>316076984.8</v>
      </c>
      <c r="BJ18" s="15">
        <v>41891705.5</v>
      </c>
      <c r="BK18" s="15">
        <v>37550318.8</v>
      </c>
      <c r="BL18" s="15">
        <v>582543350.3</v>
      </c>
      <c r="BM18" s="15">
        <v>24600584.02</v>
      </c>
      <c r="BN18" s="15">
        <v>300721.05</v>
      </c>
      <c r="BO18" s="15">
        <v>4919948</v>
      </c>
      <c r="BP18" s="15">
        <v>2791370</v>
      </c>
      <c r="BQ18" s="15">
        <v>25125.1</v>
      </c>
      <c r="BR18" s="15">
        <v>2750014.8</v>
      </c>
    </row>
    <row r="19" spans="1:70" ht="12.75">
      <c r="A19" s="12" t="s">
        <v>24</v>
      </c>
      <c r="B19" s="13" t="s">
        <v>25</v>
      </c>
      <c r="C19" s="19" t="s">
        <v>26</v>
      </c>
      <c r="D19" s="15">
        <v>0</v>
      </c>
      <c r="E19" s="15">
        <v>22281466.98</v>
      </c>
      <c r="F19" s="15">
        <v>121310105.5</v>
      </c>
      <c r="G19" s="15">
        <v>6655362.76</v>
      </c>
      <c r="H19" s="15">
        <v>928.12</v>
      </c>
      <c r="I19" s="15">
        <v>696345.38</v>
      </c>
      <c r="J19" s="15">
        <v>9813.2</v>
      </c>
      <c r="K19" s="15">
        <v>1984156.92</v>
      </c>
      <c r="L19" s="15">
        <v>3616878.28</v>
      </c>
      <c r="M19" s="15"/>
      <c r="N19" s="15"/>
      <c r="O19" s="15">
        <v>757318.3</v>
      </c>
      <c r="P19" s="15">
        <v>0</v>
      </c>
      <c r="Q19" s="15">
        <v>26755666.77</v>
      </c>
      <c r="R19" s="15">
        <v>1305213.72</v>
      </c>
      <c r="S19" s="15">
        <v>55867614.83</v>
      </c>
      <c r="T19" s="15">
        <v>0</v>
      </c>
      <c r="U19" s="15">
        <v>25313425.72</v>
      </c>
      <c r="V19" s="15">
        <v>0</v>
      </c>
      <c r="W19" s="15">
        <v>1937118.2</v>
      </c>
      <c r="X19" s="15">
        <v>97129.9</v>
      </c>
      <c r="Y19" s="15">
        <v>10098431.23</v>
      </c>
      <c r="Z19" s="15">
        <v>1138809</v>
      </c>
      <c r="AA19" s="15">
        <v>6145498.2</v>
      </c>
      <c r="AB19" s="15">
        <v>2189193.02</v>
      </c>
      <c r="AC19" s="15">
        <v>1.18</v>
      </c>
      <c r="AD19" s="15">
        <v>1941641.06</v>
      </c>
      <c r="AE19" s="15">
        <v>423477.3</v>
      </c>
      <c r="AF19" s="15">
        <v>90186725.3</v>
      </c>
      <c r="AG19" s="15">
        <v>11130060</v>
      </c>
      <c r="AH19" s="15">
        <v>2544222</v>
      </c>
      <c r="AI19" s="15">
        <v>6608155.78</v>
      </c>
      <c r="AJ19" s="15">
        <v>380575.35</v>
      </c>
      <c r="AK19" s="15">
        <v>2422260.45</v>
      </c>
      <c r="AL19" s="15">
        <v>414463.25</v>
      </c>
      <c r="AM19" s="15">
        <v>953094</v>
      </c>
      <c r="AN19" s="15">
        <v>854120.6</v>
      </c>
      <c r="AO19" s="15"/>
      <c r="AP19" s="15">
        <v>982288</v>
      </c>
      <c r="AQ19" s="15">
        <v>1996361.93</v>
      </c>
      <c r="AR19" s="15">
        <v>9776834.1</v>
      </c>
      <c r="AS19" s="15">
        <v>212020089.48</v>
      </c>
      <c r="AT19" s="15">
        <v>22123033.79</v>
      </c>
      <c r="AU19" s="15">
        <v>45264597.04</v>
      </c>
      <c r="AV19" s="15">
        <v>4838241.65</v>
      </c>
      <c r="AW19" s="15">
        <v>3826124.29</v>
      </c>
      <c r="AX19" s="15">
        <v>2152566.64</v>
      </c>
      <c r="AY19" s="15">
        <v>2800915</v>
      </c>
      <c r="AZ19" s="15">
        <v>2072000</v>
      </c>
      <c r="BA19" s="15">
        <v>57406800</v>
      </c>
      <c r="BB19" s="15">
        <v>255637.35</v>
      </c>
      <c r="BC19" s="15">
        <v>121088204.73</v>
      </c>
      <c r="BD19" s="15">
        <v>265462183.92</v>
      </c>
      <c r="BE19" s="15"/>
      <c r="BF19" s="15">
        <v>1034185.46</v>
      </c>
      <c r="BG19" s="15">
        <v>4217713.89</v>
      </c>
      <c r="BH19" s="15">
        <v>0</v>
      </c>
      <c r="BI19" s="15">
        <v>410847734.2</v>
      </c>
      <c r="BJ19" s="15">
        <v>2044119.45</v>
      </c>
      <c r="BK19" s="15">
        <v>5256455.81</v>
      </c>
      <c r="BL19" s="15">
        <v>61392304.1</v>
      </c>
      <c r="BM19" s="15">
        <v>3495163.09</v>
      </c>
      <c r="BN19" s="15">
        <v>324064.29</v>
      </c>
      <c r="BO19" s="15">
        <v>0</v>
      </c>
      <c r="BP19" s="15">
        <v>13372533.6</v>
      </c>
      <c r="BQ19" s="15">
        <v>0</v>
      </c>
      <c r="BR19" s="15">
        <v>313393.73</v>
      </c>
    </row>
    <row r="20" spans="1:70" ht="21">
      <c r="A20" s="21" t="s">
        <v>27</v>
      </c>
      <c r="B20" s="13" t="s">
        <v>28</v>
      </c>
      <c r="C20" s="19" t="s">
        <v>29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/>
      <c r="N20" s="15"/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15">
        <v>0</v>
      </c>
      <c r="AM20" s="15">
        <v>0</v>
      </c>
      <c r="AN20" s="15">
        <v>0</v>
      </c>
      <c r="AO20" s="15"/>
      <c r="AP20" s="15">
        <v>0</v>
      </c>
      <c r="AQ20" s="15">
        <v>0</v>
      </c>
      <c r="AR20" s="15">
        <v>0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0</v>
      </c>
      <c r="AY20" s="15">
        <v>0</v>
      </c>
      <c r="AZ20" s="15">
        <v>0</v>
      </c>
      <c r="BA20" s="15">
        <v>0</v>
      </c>
      <c r="BB20" s="15">
        <v>0</v>
      </c>
      <c r="BC20" s="15">
        <v>0</v>
      </c>
      <c r="BD20" s="15">
        <v>0</v>
      </c>
      <c r="BE20" s="15"/>
      <c r="BF20" s="15">
        <v>0</v>
      </c>
      <c r="BG20" s="15">
        <v>0</v>
      </c>
      <c r="BH20" s="15">
        <v>0</v>
      </c>
      <c r="BI20" s="15">
        <v>0</v>
      </c>
      <c r="BJ20" s="15">
        <v>0</v>
      </c>
      <c r="BK20" s="15">
        <v>0</v>
      </c>
      <c r="BL20" s="15">
        <v>0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</row>
    <row r="21" spans="1:70" ht="21">
      <c r="A21" s="20" t="s">
        <v>30</v>
      </c>
      <c r="B21" s="13" t="s">
        <v>31</v>
      </c>
      <c r="C21" s="19" t="s">
        <v>32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/>
      <c r="N21" s="15"/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/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  <c r="BD21" s="15">
        <v>0</v>
      </c>
      <c r="BE21" s="15"/>
      <c r="BF21" s="15">
        <v>0</v>
      </c>
      <c r="BG21" s="15">
        <v>0</v>
      </c>
      <c r="BH21" s="15">
        <v>0</v>
      </c>
      <c r="BI21" s="15">
        <v>0</v>
      </c>
      <c r="BJ21" s="15">
        <v>0</v>
      </c>
      <c r="BK21" s="15">
        <v>0</v>
      </c>
      <c r="BL21" s="15">
        <v>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</row>
    <row r="22" spans="1:70" ht="31.5">
      <c r="A22" s="12" t="s">
        <v>33</v>
      </c>
      <c r="B22" s="13" t="s">
        <v>34</v>
      </c>
      <c r="C22" s="19" t="s">
        <v>35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/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  <c r="BD22" s="15">
        <v>0</v>
      </c>
      <c r="BE22" s="15"/>
      <c r="BF22" s="15">
        <v>0</v>
      </c>
      <c r="BG22" s="15">
        <v>0</v>
      </c>
      <c r="BH22" s="15">
        <v>0</v>
      </c>
      <c r="BI22" s="15">
        <v>0</v>
      </c>
      <c r="BJ22" s="15">
        <v>0</v>
      </c>
      <c r="BK22" s="15">
        <v>0</v>
      </c>
      <c r="BL22" s="15">
        <v>0</v>
      </c>
      <c r="BM22" s="15">
        <v>0</v>
      </c>
      <c r="BN22" s="15">
        <v>0</v>
      </c>
      <c r="BO22" s="15">
        <v>0</v>
      </c>
      <c r="BP22" s="15">
        <v>0</v>
      </c>
      <c r="BQ22" s="15">
        <v>0</v>
      </c>
      <c r="BR22" s="15">
        <v>0</v>
      </c>
    </row>
    <row r="23" spans="1:70" ht="12.75">
      <c r="A23" s="12" t="s">
        <v>36</v>
      </c>
      <c r="B23" s="13" t="s">
        <v>37</v>
      </c>
      <c r="C23" s="16" t="s">
        <v>12</v>
      </c>
      <c r="D23" s="15">
        <v>74840.84</v>
      </c>
      <c r="E23" s="15">
        <v>394325.63</v>
      </c>
      <c r="F23" s="15">
        <v>56707464.13</v>
      </c>
      <c r="G23" s="15">
        <v>4083230.58</v>
      </c>
      <c r="H23" s="15">
        <v>14342572.11</v>
      </c>
      <c r="I23" s="15">
        <v>377634.74</v>
      </c>
      <c r="J23" s="15">
        <v>19664.51</v>
      </c>
      <c r="K23" s="15">
        <v>2337501.07</v>
      </c>
      <c r="L23" s="15">
        <v>24708903.79</v>
      </c>
      <c r="M23" s="15"/>
      <c r="N23" s="15"/>
      <c r="O23" s="15">
        <v>1159402.01</v>
      </c>
      <c r="P23" s="15">
        <v>50854262.38</v>
      </c>
      <c r="Q23" s="15">
        <v>40115745.83</v>
      </c>
      <c r="R23" s="15">
        <v>4366713.41</v>
      </c>
      <c r="S23" s="15">
        <v>28239360.12</v>
      </c>
      <c r="T23" s="15">
        <v>4406080.03</v>
      </c>
      <c r="U23" s="15">
        <v>20853722.08</v>
      </c>
      <c r="V23" s="15">
        <v>7986620735.03</v>
      </c>
      <c r="W23" s="15">
        <v>812158.7</v>
      </c>
      <c r="X23" s="15">
        <v>228874.56</v>
      </c>
      <c r="Y23" s="15">
        <v>3927614.61</v>
      </c>
      <c r="Z23" s="15">
        <v>13292339.03</v>
      </c>
      <c r="AA23" s="15">
        <v>1962408.87</v>
      </c>
      <c r="AB23" s="15">
        <v>2515524</v>
      </c>
      <c r="AC23" s="15">
        <v>6961007.03</v>
      </c>
      <c r="AD23" s="15">
        <v>5110469.67</v>
      </c>
      <c r="AE23" s="15">
        <v>663462.9</v>
      </c>
      <c r="AF23" s="15">
        <v>62859145.71</v>
      </c>
      <c r="AG23" s="15">
        <v>8476803.22</v>
      </c>
      <c r="AH23" s="15">
        <v>12778897.63</v>
      </c>
      <c r="AI23" s="15">
        <v>1021349.64</v>
      </c>
      <c r="AJ23" s="15">
        <v>16517120.65</v>
      </c>
      <c r="AK23" s="15">
        <v>2504395.56</v>
      </c>
      <c r="AL23" s="15">
        <v>1817301.33</v>
      </c>
      <c r="AM23" s="15">
        <v>702727.38</v>
      </c>
      <c r="AN23" s="15">
        <v>738204.8</v>
      </c>
      <c r="AO23" s="15"/>
      <c r="AP23" s="15">
        <v>12928915.79</v>
      </c>
      <c r="AQ23" s="15">
        <v>4372821.84</v>
      </c>
      <c r="AR23" s="15">
        <v>16552308.58</v>
      </c>
      <c r="AS23" s="15">
        <v>99595219.98</v>
      </c>
      <c r="AT23" s="15">
        <v>3198404.05</v>
      </c>
      <c r="AU23" s="15">
        <v>1165431.15</v>
      </c>
      <c r="AV23" s="15">
        <v>7179046.68</v>
      </c>
      <c r="AW23" s="15">
        <v>10645946.58</v>
      </c>
      <c r="AX23" s="15">
        <v>1096815.93</v>
      </c>
      <c r="AY23" s="15">
        <v>1701140.85</v>
      </c>
      <c r="AZ23" s="15">
        <v>91824400.35</v>
      </c>
      <c r="BA23" s="15">
        <v>28459556.65</v>
      </c>
      <c r="BB23" s="15">
        <v>1731537.1</v>
      </c>
      <c r="BC23" s="15">
        <v>14872311.45</v>
      </c>
      <c r="BD23" s="15">
        <v>92769951.68</v>
      </c>
      <c r="BE23" s="15"/>
      <c r="BF23" s="15">
        <v>831863.54</v>
      </c>
      <c r="BG23" s="15">
        <v>2533919.72</v>
      </c>
      <c r="BH23" s="15">
        <v>195528.54</v>
      </c>
      <c r="BI23" s="15">
        <v>21905648.84</v>
      </c>
      <c r="BJ23" s="15">
        <v>6057315.35</v>
      </c>
      <c r="BK23" s="15">
        <v>5474967.8</v>
      </c>
      <c r="BL23" s="15">
        <v>145264768.77</v>
      </c>
      <c r="BM23" s="15">
        <v>3489577.52</v>
      </c>
      <c r="BN23" s="15">
        <v>70969.28</v>
      </c>
      <c r="BO23" s="15">
        <v>4763000.3</v>
      </c>
      <c r="BP23" s="15">
        <v>6220609.02</v>
      </c>
      <c r="BQ23" s="15">
        <v>1881.14</v>
      </c>
      <c r="BR23" s="15">
        <v>562303.43</v>
      </c>
    </row>
    <row r="24" spans="1:70" ht="12.75">
      <c r="A24" s="12" t="s">
        <v>38</v>
      </c>
      <c r="B24" s="13" t="s">
        <v>39</v>
      </c>
      <c r="C24" s="19" t="s">
        <v>40</v>
      </c>
      <c r="D24" s="15">
        <v>2590.83</v>
      </c>
      <c r="E24" s="15">
        <v>5232.78</v>
      </c>
      <c r="F24" s="15">
        <v>42412713.37</v>
      </c>
      <c r="G24" s="15">
        <v>3691132.91</v>
      </c>
      <c r="H24" s="15">
        <v>9699980.94</v>
      </c>
      <c r="I24" s="15">
        <v>1849.77</v>
      </c>
      <c r="J24" s="15">
        <v>802.62</v>
      </c>
      <c r="K24" s="15">
        <v>2118794.18</v>
      </c>
      <c r="L24" s="15">
        <v>19094296.78</v>
      </c>
      <c r="M24" s="15"/>
      <c r="N24" s="15"/>
      <c r="O24" s="15">
        <v>1064209.88</v>
      </c>
      <c r="P24" s="15">
        <v>45210035.87</v>
      </c>
      <c r="Q24" s="15">
        <v>38783624.08</v>
      </c>
      <c r="R24" s="15">
        <v>3830494.69</v>
      </c>
      <c r="S24" s="15">
        <v>22625291.18</v>
      </c>
      <c r="T24" s="15">
        <v>4018263.41</v>
      </c>
      <c r="U24" s="15">
        <v>19483569.32</v>
      </c>
      <c r="V24" s="15">
        <v>0</v>
      </c>
      <c r="W24" s="15">
        <v>769033.75</v>
      </c>
      <c r="X24" s="15">
        <v>211809.14</v>
      </c>
      <c r="Y24" s="15">
        <v>3632238.83</v>
      </c>
      <c r="Z24" s="15">
        <v>12857642.74</v>
      </c>
      <c r="AA24" s="15">
        <v>1101707.27</v>
      </c>
      <c r="AB24" s="15">
        <v>1900829.28</v>
      </c>
      <c r="AC24" s="15">
        <v>6406074.5</v>
      </c>
      <c r="AD24" s="15">
        <v>4433764.47</v>
      </c>
      <c r="AE24" s="15">
        <v>515714.33</v>
      </c>
      <c r="AF24" s="15">
        <v>51433140.2</v>
      </c>
      <c r="AG24" s="15">
        <v>1360792.63</v>
      </c>
      <c r="AH24" s="15">
        <v>10425097.25</v>
      </c>
      <c r="AI24" s="15">
        <v>125639.65</v>
      </c>
      <c r="AJ24" s="15">
        <v>13569872.52</v>
      </c>
      <c r="AK24" s="15">
        <v>1835871.49</v>
      </c>
      <c r="AL24" s="15">
        <v>1738630.94</v>
      </c>
      <c r="AM24" s="15">
        <v>198596.93</v>
      </c>
      <c r="AN24" s="15">
        <v>352318.85</v>
      </c>
      <c r="AO24" s="15"/>
      <c r="AP24" s="15">
        <v>12841615.89</v>
      </c>
      <c r="AQ24" s="15">
        <v>3552720.88</v>
      </c>
      <c r="AR24" s="15">
        <v>16025539.48</v>
      </c>
      <c r="AS24" s="15">
        <v>43333569</v>
      </c>
      <c r="AT24" s="15">
        <v>9473.19</v>
      </c>
      <c r="AU24" s="15">
        <v>577106.58</v>
      </c>
      <c r="AV24" s="15">
        <v>3504609.48</v>
      </c>
      <c r="AW24" s="15">
        <v>10356929.8</v>
      </c>
      <c r="AX24" s="15">
        <v>5309.91</v>
      </c>
      <c r="AY24" s="15">
        <v>249090.94</v>
      </c>
      <c r="AZ24" s="15">
        <v>75225212.24</v>
      </c>
      <c r="BA24" s="15">
        <v>0</v>
      </c>
      <c r="BB24" s="15">
        <v>1721876.39</v>
      </c>
      <c r="BC24" s="15">
        <v>8231119.79</v>
      </c>
      <c r="BD24" s="15">
        <v>86306822.69</v>
      </c>
      <c r="BE24" s="15"/>
      <c r="BF24" s="15">
        <v>611629.87</v>
      </c>
      <c r="BG24" s="15">
        <v>2427707.52</v>
      </c>
      <c r="BH24" s="15">
        <v>96674.8</v>
      </c>
      <c r="BI24" s="15">
        <v>8825303.22</v>
      </c>
      <c r="BJ24" s="15">
        <v>1118573.23</v>
      </c>
      <c r="BK24" s="15">
        <v>4247812.91</v>
      </c>
      <c r="BL24" s="15">
        <v>119578960.99</v>
      </c>
      <c r="BM24" s="15">
        <v>2501981</v>
      </c>
      <c r="BN24" s="15">
        <v>62443.27</v>
      </c>
      <c r="BO24" s="15">
        <v>4634242.3</v>
      </c>
      <c r="BP24" s="15">
        <v>6037078.03</v>
      </c>
      <c r="BQ24" s="15">
        <v>727.32</v>
      </c>
      <c r="BR24" s="15">
        <v>0</v>
      </c>
    </row>
    <row r="25" spans="1:70" ht="12.75">
      <c r="A25" s="12" t="s">
        <v>41</v>
      </c>
      <c r="B25" s="13" t="s">
        <v>42</v>
      </c>
      <c r="C25" s="19" t="s">
        <v>43</v>
      </c>
      <c r="D25" s="15">
        <v>49250.01</v>
      </c>
      <c r="E25" s="15">
        <v>227092.85</v>
      </c>
      <c r="F25" s="15">
        <v>14294750.76</v>
      </c>
      <c r="G25" s="15">
        <v>392097.67</v>
      </c>
      <c r="H25" s="15">
        <v>4642591.17</v>
      </c>
      <c r="I25" s="15">
        <v>375784.97</v>
      </c>
      <c r="J25" s="15">
        <v>18861.89</v>
      </c>
      <c r="K25" s="15">
        <v>218706.89</v>
      </c>
      <c r="L25" s="15">
        <v>2614607.01</v>
      </c>
      <c r="M25" s="15"/>
      <c r="N25" s="15"/>
      <c r="O25" s="15">
        <v>95192.13</v>
      </c>
      <c r="P25" s="15">
        <v>2644226.51</v>
      </c>
      <c r="Q25" s="15">
        <v>1332121.75</v>
      </c>
      <c r="R25" s="15">
        <v>146218.72</v>
      </c>
      <c r="S25" s="15">
        <v>5614068.94</v>
      </c>
      <c r="T25" s="15">
        <v>86816.62</v>
      </c>
      <c r="U25" s="15">
        <v>1370152.76</v>
      </c>
      <c r="V25" s="15">
        <v>7287676371.83</v>
      </c>
      <c r="W25" s="15">
        <v>43124.95</v>
      </c>
      <c r="X25" s="15">
        <v>17065.42</v>
      </c>
      <c r="Y25" s="15">
        <v>295375.78</v>
      </c>
      <c r="Z25" s="15">
        <v>434696.29</v>
      </c>
      <c r="AA25" s="15">
        <v>260701.6</v>
      </c>
      <c r="AB25" s="15">
        <v>314694.72</v>
      </c>
      <c r="AC25" s="15">
        <v>554932.53</v>
      </c>
      <c r="AD25" s="15">
        <v>176705.2</v>
      </c>
      <c r="AE25" s="15">
        <v>27748.57</v>
      </c>
      <c r="AF25" s="15">
        <v>7452005.51</v>
      </c>
      <c r="AG25" s="15">
        <v>2116010.59</v>
      </c>
      <c r="AH25" s="15">
        <v>2353800.38</v>
      </c>
      <c r="AI25" s="15">
        <v>895709.99</v>
      </c>
      <c r="AJ25" s="15">
        <v>2947248.13</v>
      </c>
      <c r="AK25" s="15">
        <v>148524.07</v>
      </c>
      <c r="AL25" s="15">
        <v>78670.39</v>
      </c>
      <c r="AM25" s="15">
        <v>104130.45</v>
      </c>
      <c r="AN25" s="15">
        <v>135885.95</v>
      </c>
      <c r="AO25" s="15"/>
      <c r="AP25" s="15">
        <v>87299.9</v>
      </c>
      <c r="AQ25" s="15">
        <v>320100.96</v>
      </c>
      <c r="AR25" s="15">
        <v>526769.1</v>
      </c>
      <c r="AS25" s="15">
        <v>18636650.98</v>
      </c>
      <c r="AT25" s="15">
        <v>953930.86</v>
      </c>
      <c r="AU25" s="15">
        <v>588324.57</v>
      </c>
      <c r="AV25" s="15">
        <v>974437.2</v>
      </c>
      <c r="AW25" s="15">
        <v>289016.78</v>
      </c>
      <c r="AX25" s="15">
        <v>371506.02</v>
      </c>
      <c r="AY25" s="15">
        <v>1452049.91</v>
      </c>
      <c r="AZ25" s="15">
        <v>4599188.11</v>
      </c>
      <c r="BA25" s="15">
        <v>16818556.65</v>
      </c>
      <c r="BB25" s="15">
        <v>9660.71</v>
      </c>
      <c r="BC25" s="15">
        <v>6641191.66</v>
      </c>
      <c r="BD25" s="15">
        <v>6463128.99</v>
      </c>
      <c r="BE25" s="15"/>
      <c r="BF25" s="15">
        <v>55233.67</v>
      </c>
      <c r="BG25" s="15">
        <v>106212.2</v>
      </c>
      <c r="BH25" s="15">
        <v>42853.74</v>
      </c>
      <c r="BI25" s="15">
        <v>13080345.62</v>
      </c>
      <c r="BJ25" s="15">
        <v>1232546.27</v>
      </c>
      <c r="BK25" s="15">
        <v>1227154.89</v>
      </c>
      <c r="BL25" s="15">
        <v>22885807.78</v>
      </c>
      <c r="BM25" s="15">
        <v>987627.21</v>
      </c>
      <c r="BN25" s="15">
        <v>8526.01</v>
      </c>
      <c r="BO25" s="15">
        <v>128758</v>
      </c>
      <c r="BP25" s="15">
        <v>183530.99</v>
      </c>
      <c r="BQ25" s="15">
        <v>1153.82</v>
      </c>
      <c r="BR25" s="15">
        <v>162303.43</v>
      </c>
    </row>
    <row r="26" spans="1:70" ht="12.75">
      <c r="A26" s="12" t="s">
        <v>44</v>
      </c>
      <c r="B26" s="13" t="s">
        <v>45</v>
      </c>
      <c r="C26" s="19" t="s">
        <v>46</v>
      </c>
      <c r="D26" s="15">
        <v>23000</v>
      </c>
      <c r="E26" s="15">
        <v>162000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3000000</v>
      </c>
      <c r="M26" s="15"/>
      <c r="N26" s="15"/>
      <c r="O26" s="15">
        <v>0</v>
      </c>
      <c r="P26" s="15">
        <v>3000000</v>
      </c>
      <c r="Q26" s="15">
        <v>0</v>
      </c>
      <c r="R26" s="15">
        <v>390000</v>
      </c>
      <c r="S26" s="15">
        <v>0</v>
      </c>
      <c r="T26" s="15">
        <v>301000</v>
      </c>
      <c r="U26" s="15">
        <v>0</v>
      </c>
      <c r="V26" s="15">
        <v>698944363.2</v>
      </c>
      <c r="W26" s="15">
        <v>0</v>
      </c>
      <c r="X26" s="15">
        <v>0</v>
      </c>
      <c r="Y26" s="15">
        <v>0</v>
      </c>
      <c r="Z26" s="15">
        <v>0</v>
      </c>
      <c r="AA26" s="15">
        <v>600000</v>
      </c>
      <c r="AB26" s="15">
        <v>300000</v>
      </c>
      <c r="AC26" s="15">
        <v>0</v>
      </c>
      <c r="AD26" s="15">
        <v>500000</v>
      </c>
      <c r="AE26" s="15">
        <v>120000</v>
      </c>
      <c r="AF26" s="15">
        <v>3974000</v>
      </c>
      <c r="AG26" s="15">
        <v>5000000</v>
      </c>
      <c r="AH26" s="15">
        <v>0</v>
      </c>
      <c r="AI26" s="15">
        <v>0</v>
      </c>
      <c r="AJ26" s="15">
        <v>0</v>
      </c>
      <c r="AK26" s="15">
        <v>520000</v>
      </c>
      <c r="AL26" s="15">
        <v>0</v>
      </c>
      <c r="AM26" s="15">
        <v>400000</v>
      </c>
      <c r="AN26" s="15">
        <v>250000</v>
      </c>
      <c r="AO26" s="15"/>
      <c r="AP26" s="15">
        <v>0</v>
      </c>
      <c r="AQ26" s="15">
        <v>500000</v>
      </c>
      <c r="AR26" s="15">
        <v>0</v>
      </c>
      <c r="AS26" s="15">
        <v>37625000</v>
      </c>
      <c r="AT26" s="15">
        <v>2235000</v>
      </c>
      <c r="AU26" s="15">
        <v>0</v>
      </c>
      <c r="AV26" s="15">
        <v>2700000</v>
      </c>
      <c r="AW26" s="15">
        <v>0</v>
      </c>
      <c r="AX26" s="15">
        <v>720000</v>
      </c>
      <c r="AY26" s="15">
        <v>0</v>
      </c>
      <c r="AZ26" s="15">
        <v>12000000</v>
      </c>
      <c r="BA26" s="15">
        <v>11641000</v>
      </c>
      <c r="BB26" s="15">
        <v>0</v>
      </c>
      <c r="BC26" s="15">
        <v>0</v>
      </c>
      <c r="BD26" s="15">
        <v>0</v>
      </c>
      <c r="BE26" s="15"/>
      <c r="BF26" s="15">
        <v>165000</v>
      </c>
      <c r="BG26" s="15">
        <v>0</v>
      </c>
      <c r="BH26" s="15">
        <v>56000</v>
      </c>
      <c r="BI26" s="15">
        <v>0</v>
      </c>
      <c r="BJ26" s="15">
        <v>3706195.85</v>
      </c>
      <c r="BK26" s="15">
        <v>0</v>
      </c>
      <c r="BL26" s="15">
        <v>2800000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400000</v>
      </c>
    </row>
    <row r="27" spans="1:70" ht="12.75">
      <c r="A27" s="12" t="s">
        <v>47</v>
      </c>
      <c r="B27" s="13"/>
      <c r="C27" s="16" t="s">
        <v>14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/>
      <c r="N27" s="15"/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0</v>
      </c>
      <c r="AL27" s="15">
        <v>0</v>
      </c>
      <c r="AM27" s="15">
        <v>0</v>
      </c>
      <c r="AN27" s="15">
        <v>0</v>
      </c>
      <c r="AO27" s="15"/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0</v>
      </c>
      <c r="AY27" s="15">
        <v>0</v>
      </c>
      <c r="AZ27" s="15">
        <v>0</v>
      </c>
      <c r="BA27" s="15">
        <v>0</v>
      </c>
      <c r="BB27" s="15">
        <v>0</v>
      </c>
      <c r="BC27" s="15">
        <v>0</v>
      </c>
      <c r="BD27" s="15">
        <v>0</v>
      </c>
      <c r="BE27" s="15"/>
      <c r="BF27" s="15">
        <v>0</v>
      </c>
      <c r="BG27" s="15">
        <v>0</v>
      </c>
      <c r="BH27" s="15">
        <v>0</v>
      </c>
      <c r="BI27" s="15">
        <v>0</v>
      </c>
      <c r="BJ27" s="15">
        <v>0</v>
      </c>
      <c r="BK27" s="15">
        <v>0</v>
      </c>
      <c r="BL27" s="15">
        <v>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</row>
    <row r="28" spans="1:70" ht="12.75">
      <c r="A28" s="12" t="s">
        <v>48</v>
      </c>
      <c r="B28" s="13"/>
      <c r="C28" s="14" t="s">
        <v>19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/>
      <c r="N28" s="15"/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/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50000000</v>
      </c>
      <c r="BB28" s="15">
        <v>0</v>
      </c>
      <c r="BC28" s="15">
        <v>0</v>
      </c>
      <c r="BD28" s="15">
        <v>0</v>
      </c>
      <c r="BE28" s="15"/>
      <c r="BF28" s="15">
        <v>0</v>
      </c>
      <c r="BG28" s="15">
        <v>0</v>
      </c>
      <c r="BH28" s="15">
        <v>0</v>
      </c>
      <c r="BI28" s="15">
        <v>0</v>
      </c>
      <c r="BJ28" s="15">
        <v>0</v>
      </c>
      <c r="BK28" s="15">
        <v>0</v>
      </c>
      <c r="BL28" s="15">
        <v>0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</row>
    <row r="29" spans="1:70" ht="21">
      <c r="A29" s="12" t="s">
        <v>49</v>
      </c>
      <c r="B29" s="13"/>
      <c r="C29" s="19" t="s">
        <v>50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/>
      <c r="N29" s="22"/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/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/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</row>
    <row r="30" spans="1:70" ht="12.75">
      <c r="A30" s="12" t="s">
        <v>51</v>
      </c>
      <c r="B30" s="13"/>
      <c r="C30" s="19" t="s">
        <v>52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/>
      <c r="N30" s="22"/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/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/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</row>
    <row r="31" spans="1:70" ht="31.5">
      <c r="A31" s="12" t="s">
        <v>53</v>
      </c>
      <c r="B31" s="13"/>
      <c r="C31" s="19" t="s">
        <v>54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/>
      <c r="N31" s="22"/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/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/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</row>
    <row r="32" spans="1:70" ht="18.75" customHeight="1">
      <c r="A32" s="12" t="s">
        <v>55</v>
      </c>
      <c r="B32" s="13"/>
      <c r="C32" s="19" t="s">
        <v>56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/>
      <c r="N32" s="22"/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/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/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</row>
    <row r="33" spans="1:70" ht="12.75">
      <c r="A33" s="12" t="s">
        <v>57</v>
      </c>
      <c r="B33" s="13"/>
      <c r="C33" s="19" t="s">
        <v>58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/>
      <c r="N33" s="22"/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/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50000000</v>
      </c>
      <c r="BB33" s="22">
        <v>0</v>
      </c>
      <c r="BC33" s="22">
        <v>0</v>
      </c>
      <c r="BD33" s="22">
        <v>0</v>
      </c>
      <c r="BE33" s="22"/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</row>
    <row r="34" spans="1:70" ht="12.75">
      <c r="A34" s="23" t="s">
        <v>59</v>
      </c>
      <c r="B34" s="13"/>
      <c r="C34" s="16" t="s">
        <v>22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/>
      <c r="N34" s="24"/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  <c r="AL34" s="24">
        <v>0</v>
      </c>
      <c r="AM34" s="24">
        <v>0</v>
      </c>
      <c r="AN34" s="24">
        <v>0</v>
      </c>
      <c r="AO34" s="24"/>
      <c r="AP34" s="24">
        <v>0</v>
      </c>
      <c r="AQ34" s="24">
        <v>0</v>
      </c>
      <c r="AR34" s="24">
        <v>0</v>
      </c>
      <c r="AS34" s="24">
        <v>0</v>
      </c>
      <c r="AT34" s="24">
        <v>0</v>
      </c>
      <c r="AU34" s="24">
        <v>0</v>
      </c>
      <c r="AV34" s="24">
        <v>0</v>
      </c>
      <c r="AW34" s="24">
        <v>0</v>
      </c>
      <c r="AX34" s="24">
        <v>0</v>
      </c>
      <c r="AY34" s="24">
        <v>0</v>
      </c>
      <c r="AZ34" s="24">
        <v>0</v>
      </c>
      <c r="BA34" s="24">
        <v>50000000</v>
      </c>
      <c r="BB34" s="24">
        <v>0</v>
      </c>
      <c r="BC34" s="24">
        <v>0</v>
      </c>
      <c r="BD34" s="24">
        <v>0</v>
      </c>
      <c r="BE34" s="24"/>
      <c r="BF34" s="24">
        <v>0</v>
      </c>
      <c r="BG34" s="24">
        <v>0</v>
      </c>
      <c r="BH34" s="24">
        <v>0</v>
      </c>
      <c r="BI34" s="24">
        <v>0</v>
      </c>
      <c r="BJ34" s="24">
        <v>0</v>
      </c>
      <c r="BK34" s="24">
        <v>0</v>
      </c>
      <c r="BL34" s="24">
        <v>0</v>
      </c>
      <c r="BM34" s="24">
        <v>0</v>
      </c>
      <c r="BN34" s="24">
        <v>0</v>
      </c>
      <c r="BO34" s="24">
        <v>0</v>
      </c>
      <c r="BP34" s="24">
        <v>0</v>
      </c>
      <c r="BQ34" s="24">
        <v>0</v>
      </c>
      <c r="BR34" s="24">
        <v>0</v>
      </c>
    </row>
    <row r="35" spans="1:70" ht="21">
      <c r="A35" s="23" t="s">
        <v>60</v>
      </c>
      <c r="B35" s="13" t="s">
        <v>63</v>
      </c>
      <c r="C35" s="16"/>
      <c r="D35" s="24">
        <f>SUM(D10:D11,D13:D23)</f>
        <v>5310936.82</v>
      </c>
      <c r="E35" s="24">
        <f>SUM(E10:E11,E13:E23)</f>
        <v>52487554.64000001</v>
      </c>
      <c r="F35" s="24">
        <f>SUM(F10:F11,F13:F23)</f>
        <v>881472441.2299999</v>
      </c>
      <c r="G35" s="24">
        <f>SUM(G10:G11,G13:G23)</f>
        <v>25495591.560000002</v>
      </c>
      <c r="H35" s="24">
        <f>SUM(H10:H11,H13:H23)</f>
        <v>215151738.19</v>
      </c>
      <c r="I35" s="24">
        <f>SUM(I10:I11,I13:I23)</f>
        <v>23440961.379999995</v>
      </c>
      <c r="J35" s="24">
        <f>SUM(J10:J11,J13:J23)</f>
        <v>1270453.1400000001</v>
      </c>
      <c r="K35" s="24">
        <f>SUM(K10:K11,K13:K23)</f>
        <v>12031066.13</v>
      </c>
      <c r="L35" s="24">
        <f>SUM(L10:L11,L13:L23)</f>
        <v>218783070.06</v>
      </c>
      <c r="M35" s="24">
        <f>SUM(M10:M11,M13:M23)</f>
        <v>0</v>
      </c>
      <c r="N35" s="24">
        <f>SUM(N10:N11,N13:N23)</f>
        <v>0</v>
      </c>
      <c r="O35" s="24">
        <f>SUM(O10:O11,O13:O23)</f>
        <v>6648866.499999999</v>
      </c>
      <c r="P35" s="24">
        <f>SUM(P10:P11,P13:P23)</f>
        <v>201113378.76999998</v>
      </c>
      <c r="Q35" s="24">
        <f>SUM(Q10:Q11,Q13:Q23)</f>
        <v>111700042.39999999</v>
      </c>
      <c r="R35" s="24">
        <f>SUM(R10:R11,R13:R23)</f>
        <v>10195440.51</v>
      </c>
      <c r="S35" s="24">
        <f>SUM(S10:S11,S13:S23)</f>
        <v>335495057.26</v>
      </c>
      <c r="T35" s="24">
        <f>SUM(T10:T11,T13:T23)</f>
        <v>13355206.690000001</v>
      </c>
      <c r="U35" s="24">
        <f>SUM(U10:U11,U13:U23)</f>
        <v>150581914.01999998</v>
      </c>
      <c r="V35" s="24">
        <f>SUM(V10:V11,V13:V23)</f>
        <v>446579140080.27</v>
      </c>
      <c r="W35" s="24">
        <f>SUM(W10:W11,W13:W23)</f>
        <v>9741508.409999998</v>
      </c>
      <c r="X35" s="24">
        <f>SUM(X10:X11,X13:X23)</f>
        <v>1949466.9299999997</v>
      </c>
      <c r="Y35" s="24">
        <f>SUM(Y10:Y11,Y13:Y23)</f>
        <v>47454256.43</v>
      </c>
      <c r="Z35" s="24">
        <f>SUM(Z10:Z11,Z13:Z23)</f>
        <v>37976656.98</v>
      </c>
      <c r="AA35" s="24">
        <f>SUM(AA10:AA11,AA13:AA23)</f>
        <v>23694953.130000003</v>
      </c>
      <c r="AB35" s="24">
        <f>SUM(AB10:AB11,AB13:AB23)</f>
        <v>21887203.41</v>
      </c>
      <c r="AC35" s="24">
        <f>SUM(AC10:AC11,AC13:AC23)</f>
        <v>29933225.4</v>
      </c>
      <c r="AD35" s="24">
        <f>SUM(AD10:AD11,AD13:AD23)</f>
        <v>17969738.380000003</v>
      </c>
      <c r="AE35" s="24">
        <f>SUM(AE10:AE11,AE13:AE23)</f>
        <v>3848878.8699999996</v>
      </c>
      <c r="AF35" s="24">
        <f>SUM(AF10:AF11,AF13:AF23)</f>
        <v>760650784.6299999</v>
      </c>
      <c r="AG35" s="24">
        <f>SUM(AG10:AG11,AG13:AG23)</f>
        <v>153609124.31</v>
      </c>
      <c r="AH35" s="24">
        <f>SUM(AH10:AH11,AH13:AH23)</f>
        <v>198887618.39999998</v>
      </c>
      <c r="AI35" s="24">
        <f>SUM(AI10:AI11,AI13:AI23)</f>
        <v>74454828.39</v>
      </c>
      <c r="AJ35" s="24">
        <f>SUM(AJ10:AJ11,AJ13:AJ23)</f>
        <v>143226785.18</v>
      </c>
      <c r="AK35" s="24">
        <f>SUM(AK10:AK11,AK13:AK23)</f>
        <v>19139993.24</v>
      </c>
      <c r="AL35" s="24">
        <f>SUM(AL10:AL11,AL13:AL23)</f>
        <v>6022384.29</v>
      </c>
      <c r="AM35" s="24">
        <f>SUM(AM10:AM11,AM13:AM23)</f>
        <v>12476219.340000002</v>
      </c>
      <c r="AN35" s="24">
        <f>SUM(AN10:AN11,AN13:AN23)</f>
        <v>9033727.65</v>
      </c>
      <c r="AO35" s="24">
        <f>SUM(AO10:AO11,AO13:AO23)</f>
        <v>0</v>
      </c>
      <c r="AP35" s="24">
        <f>SUM(AP10:AP11,AP13:AP23)</f>
        <v>28364628.88</v>
      </c>
      <c r="AQ35" s="24">
        <f>SUM(AQ10:AQ11,AQ13:AQ23)</f>
        <v>24244592.43</v>
      </c>
      <c r="AR35" s="24">
        <f>SUM(AR10:AR11,AR13:AR23)</f>
        <v>48619636.07</v>
      </c>
      <c r="AS35" s="24">
        <f>SUM(AS10:AS11,AS13:AS23)</f>
        <v>1577979018.98</v>
      </c>
      <c r="AT35" s="24">
        <f>SUM(AT10:AT11,AT13:AT23)</f>
        <v>66225457.599999994</v>
      </c>
      <c r="AU35" s="24">
        <f>SUM(AU10:AU11,AU13:AU23)</f>
        <v>102611909.07</v>
      </c>
      <c r="AV35" s="24">
        <f>SUM(AV10:AV11,AV13:AV23)</f>
        <v>70750693.62</v>
      </c>
      <c r="AW35" s="24">
        <f>SUM(AW10:AW11,AW13:AW23)</f>
        <v>33931266.33</v>
      </c>
      <c r="AX35" s="24">
        <f>SUM(AX10:AX11,AX13:AX23)</f>
        <v>25725635.72</v>
      </c>
      <c r="AY35" s="24">
        <f>SUM(AY10:AY11,AY13:AY23)</f>
        <v>90387408.9</v>
      </c>
      <c r="AZ35" s="24">
        <f>SUM(AZ10:AZ11,AZ13:AZ23)</f>
        <v>455643743.64</v>
      </c>
      <c r="BA35" s="24">
        <f>SUM(BA10:BA11,BA13:BA23)</f>
        <v>1883301305.1200004</v>
      </c>
      <c r="BB35" s="24">
        <f>SUM(BB10:BB11,BB13:BB23)</f>
        <v>3212225.72</v>
      </c>
      <c r="BC35" s="24">
        <f>SUM(BC10:BC11,BC13:BC23)</f>
        <v>382538635.75</v>
      </c>
      <c r="BD35" s="24">
        <f>SUM(BD10:BD11,BD13:BD23)</f>
        <v>681681410.22</v>
      </c>
      <c r="BE35" s="24">
        <f>SUM(BE10:BE11,BE13:BE23)</f>
        <v>0</v>
      </c>
      <c r="BF35" s="24">
        <f>SUM(BF10:BF11,BF13:BF23)</f>
        <v>5709169.0200000005</v>
      </c>
      <c r="BG35" s="24">
        <f>SUM(BG10:BG11,BG13:BG23)</f>
        <v>16091659.03</v>
      </c>
      <c r="BH35" s="24">
        <f>SUM(BH10:BH11,BH13:BH23)</f>
        <v>2942707.67</v>
      </c>
      <c r="BI35" s="24">
        <f>SUM(BI10:BI11,BI13:BI23)</f>
        <v>1209579520.9199998</v>
      </c>
      <c r="BJ35" s="24">
        <f>SUM(BJ10:BJ11,BJ13:BJ23)</f>
        <v>108938871.84</v>
      </c>
      <c r="BK35" s="24">
        <f>SUM(BK10:BK11,BK13:BK23)</f>
        <v>89528572.2</v>
      </c>
      <c r="BL35" s="24">
        <f>SUM(BL10:BL11,BL13:BL23)</f>
        <v>1436519896.33</v>
      </c>
      <c r="BM35" s="24">
        <f>SUM(BM10:BM11,BM13:BM23)</f>
        <v>56774727.14000001</v>
      </c>
      <c r="BN35" s="24">
        <f>SUM(BN10:BN11,BN13:BN23)</f>
        <v>772554.75</v>
      </c>
      <c r="BO35" s="24">
        <f>SUM(BO10:BO11,BO13:BO23)</f>
        <v>13466349.39</v>
      </c>
      <c r="BP35" s="24">
        <f>SUM(BP10:BP11,BP13:BP23)</f>
        <v>24170230.99</v>
      </c>
      <c r="BQ35" s="24">
        <f>SUM(BQ10:BQ11,BQ13:BQ23)</f>
        <v>79476.25000000001</v>
      </c>
      <c r="BR35" s="24">
        <f>SUM(BR10:BR11,BR13:BR23)</f>
        <v>10793274.45</v>
      </c>
    </row>
    <row r="36" spans="1:70" ht="12.75">
      <c r="A36" s="23" t="s">
        <v>61</v>
      </c>
      <c r="B36" s="13"/>
      <c r="C36" s="16" t="s">
        <v>25</v>
      </c>
      <c r="D36" s="24">
        <f>SUM(D10,D11,D12,D23,D27)-D34</f>
        <v>5310936.82</v>
      </c>
      <c r="E36" s="24">
        <f>SUM(E10,E11,E12,E23,E27)-E34</f>
        <v>52487554.64</v>
      </c>
      <c r="F36" s="24">
        <f>SUM(F10,F11,F12,F23,F27)-F34</f>
        <v>881472441.23</v>
      </c>
      <c r="G36" s="24">
        <f>SUM(G10,G11,G12,G23,G27)-G34</f>
        <v>25495591.560000002</v>
      </c>
      <c r="H36" s="24">
        <f>SUM(H10,H11,H12,H23,H27)-H34</f>
        <v>215151738.19</v>
      </c>
      <c r="I36" s="24">
        <f>SUM(I10,I11,I12,I23,I27)-I34</f>
        <v>23440961.38</v>
      </c>
      <c r="J36" s="24">
        <f>SUM(J10,J11,J12,J23,J27)-J34</f>
        <v>1270453.14</v>
      </c>
      <c r="K36" s="24">
        <f>SUM(K10,K11,K12,K23,K27)-K34</f>
        <v>12031066.13</v>
      </c>
      <c r="L36" s="24">
        <f>SUM(L10,L11,L12,L23,L27)-L34</f>
        <v>218783070.06</v>
      </c>
      <c r="M36" s="24">
        <f>SUM(M10,M11,M12,M23,M27)-M34</f>
        <v>0</v>
      </c>
      <c r="N36" s="24">
        <f>SUM(N10,N11,N12,N23,N27)-N34</f>
        <v>0</v>
      </c>
      <c r="O36" s="24">
        <f>SUM(O10,O11,O12,O23,O27)-O34</f>
        <v>6648866.5</v>
      </c>
      <c r="P36" s="24">
        <f>SUM(P10,P11,P12,P23,P27)-P34</f>
        <v>201113378.76999998</v>
      </c>
      <c r="Q36" s="24">
        <f>SUM(Q10,Q11,Q12,Q23,Q27)-Q34</f>
        <v>111700042.39999999</v>
      </c>
      <c r="R36" s="24">
        <f>SUM(R10,R11,R12,R23,R27)-R34</f>
        <v>10195440.51</v>
      </c>
      <c r="S36" s="24">
        <f>SUM(S10,S11,S12,S23,S27)-S34</f>
        <v>335495057.26</v>
      </c>
      <c r="T36" s="24">
        <f>SUM(T10,T11,T12,T23,T27)-T34</f>
        <v>13355206.690000001</v>
      </c>
      <c r="U36" s="24">
        <f>SUM(U10,U11,U12,U23,U27)-U34</f>
        <v>150581914.01999998</v>
      </c>
      <c r="V36" s="24">
        <f>SUM(V10,V11,V12,V23,V27)-V34</f>
        <v>446579140080.27</v>
      </c>
      <c r="W36" s="24">
        <f>SUM(W10,W11,W12,W23,W27)-W34</f>
        <v>9741508.41</v>
      </c>
      <c r="X36" s="24">
        <f>SUM(X10,X11,X12,X23,X27)-X34</f>
        <v>1949466.9300000002</v>
      </c>
      <c r="Y36" s="24">
        <f>SUM(Y10,Y11,Y12,Y23,Y27)-Y34</f>
        <v>47454256.43</v>
      </c>
      <c r="Z36" s="24">
        <f>SUM(Z10,Z11,Z12,Z23,Z27)-Z34</f>
        <v>37976656.98</v>
      </c>
      <c r="AA36" s="24">
        <f>SUM(AA10,AA11,AA12,AA23,AA27)-AA34</f>
        <v>23694953.130000003</v>
      </c>
      <c r="AB36" s="24">
        <f>SUM(AB10,AB11,AB12,AB23,AB27)-AB34</f>
        <v>21887203.41</v>
      </c>
      <c r="AC36" s="24">
        <f>SUM(AC10,AC11,AC12,AC23,AC27)-AC34</f>
        <v>29933225.400000002</v>
      </c>
      <c r="AD36" s="24">
        <f>SUM(AD10,AD11,AD12,AD23,AD27)-AD34</f>
        <v>17969738.38</v>
      </c>
      <c r="AE36" s="24">
        <f>SUM(AE10,AE11,AE12,AE23,AE27)-AE34</f>
        <v>3848878.87</v>
      </c>
      <c r="AF36" s="24">
        <f>SUM(AF10,AF11,AF12,AF23,AF27)-AF34</f>
        <v>760650784.63</v>
      </c>
      <c r="AG36" s="24">
        <f>SUM(AG10,AG11,AG12,AG23,AG27)-AG34</f>
        <v>153609124.31</v>
      </c>
      <c r="AH36" s="24">
        <f>SUM(AH10,AH11,AH12,AH23,AH27)-AH34</f>
        <v>198887618.4</v>
      </c>
      <c r="AI36" s="24">
        <f>SUM(AI10,AI11,AI12,AI23,AI27)-AI34</f>
        <v>74454828.39</v>
      </c>
      <c r="AJ36" s="24">
        <f>SUM(AJ10,AJ11,AJ12,AJ23,AJ27)-AJ34</f>
        <v>143226785.18</v>
      </c>
      <c r="AK36" s="24">
        <f>SUM(AK10,AK11,AK12,AK23,AK27)-AK34</f>
        <v>19139993.24</v>
      </c>
      <c r="AL36" s="24">
        <f>SUM(AL10,AL11,AL12,AL23,AL27)-AL34</f>
        <v>6022384.29</v>
      </c>
      <c r="AM36" s="24">
        <f>SUM(AM10,AM11,AM12,AM23,AM27)-AM34</f>
        <v>12476219.340000002</v>
      </c>
      <c r="AN36" s="24">
        <f>SUM(AN10,AN11,AN12,AN23,AN27)-AN34</f>
        <v>9033727.65</v>
      </c>
      <c r="AO36" s="24">
        <f>SUM(AO10,AO11,AO12,AO23,AO27)-AO34</f>
        <v>0</v>
      </c>
      <c r="AP36" s="24">
        <f>SUM(AP10,AP11,AP12,AP23,AP27)-AP34</f>
        <v>28364628.88</v>
      </c>
      <c r="AQ36" s="24">
        <f>SUM(AQ10,AQ11,AQ12,AQ23,AQ27)-AQ34</f>
        <v>24244592.43</v>
      </c>
      <c r="AR36" s="24">
        <f>SUM(AR10,AR11,AR12,AR23,AR27)-AR34</f>
        <v>48619636.07</v>
      </c>
      <c r="AS36" s="24">
        <f>SUM(AS10,AS11,AS12,AS23,AS27)-AS34</f>
        <v>2057162481.98</v>
      </c>
      <c r="AT36" s="24">
        <f>SUM(AT10,AT11,AT12,AT23,AT27)-AT34</f>
        <v>66225457.599999994</v>
      </c>
      <c r="AU36" s="24">
        <f>SUM(AU10,AU11,AU12,AU23,AU27)-AU34</f>
        <v>102611909.07</v>
      </c>
      <c r="AV36" s="24">
        <f>SUM(AV10,AV11,AV12,AV23,AV27)-AV34</f>
        <v>70750693.62</v>
      </c>
      <c r="AW36" s="24">
        <f>SUM(AW10,AW11,AW12,AW23,AW27)-AW34</f>
        <v>33931266.33</v>
      </c>
      <c r="AX36" s="24">
        <f>SUM(AX10,AX11,AX12,AX23,AX27)-AX34</f>
        <v>25725635.72</v>
      </c>
      <c r="AY36" s="24">
        <f>SUM(AY10,AY11,AY12,AY23,AY27)-AY34</f>
        <v>90387408.89999999</v>
      </c>
      <c r="AZ36" s="24">
        <f>SUM(AZ10,AZ11,AZ12,AZ23,AZ27)-AZ34</f>
        <v>455643743.64</v>
      </c>
      <c r="BA36" s="24">
        <f>SUM(BA10,BA11,BA12,BA23,BA27)-BA34</f>
        <v>1833301305.1200001</v>
      </c>
      <c r="BB36" s="24">
        <f>SUM(BB10,BB11,BB12,BB23,BB27)-BB34</f>
        <v>3212225.72</v>
      </c>
      <c r="BC36" s="24">
        <f>SUM(BC10,BC11,BC12,BC23,BC27)-BC34</f>
        <v>382538635.75</v>
      </c>
      <c r="BD36" s="24">
        <f>SUM(BD10,BD11,BD12,BD23,BD27)-BD34</f>
        <v>681681410.22</v>
      </c>
      <c r="BE36" s="24">
        <f>SUM(BE10,BE11,BE12,BE23,BE27)-BE34</f>
        <v>0</v>
      </c>
      <c r="BF36" s="24">
        <f>SUM(BF10,BF11,BF12,BF23,BF27)-BF34</f>
        <v>5709169.02</v>
      </c>
      <c r="BG36" s="24">
        <f>SUM(BG10,BG11,BG12,BG23,BG27)-BG34</f>
        <v>16091659.03</v>
      </c>
      <c r="BH36" s="24">
        <f>SUM(BH10,BH11,BH12,BH23,BH27)-BH34</f>
        <v>2942707.67</v>
      </c>
      <c r="BI36" s="24">
        <f>SUM(BI10,BI11,BI12,BI23,BI27)-BI34</f>
        <v>1209579520.9199998</v>
      </c>
      <c r="BJ36" s="24">
        <f>SUM(BJ10,BJ11,BJ12,BJ23,BJ27)-BJ34</f>
        <v>108938871.84</v>
      </c>
      <c r="BK36" s="24">
        <f>SUM(BK10,BK11,BK12,BK23,BK27)-BK34</f>
        <v>89528572.2</v>
      </c>
      <c r="BL36" s="24">
        <f>SUM(BL10,BL11,BL12,BL23,BL27)-BL34</f>
        <v>1436519896.33</v>
      </c>
      <c r="BM36" s="24">
        <f>SUM(BM10,BM11,BM12,BM23,BM27)-BM34</f>
        <v>56774727.14</v>
      </c>
      <c r="BN36" s="24">
        <f>SUM(BN10,BN11,BN12,BN23,BN27)-BN34</f>
        <v>772554.7500000001</v>
      </c>
      <c r="BO36" s="24">
        <f>SUM(BO10,BO11,BO12,BO23,BO27)-BO34</f>
        <v>13466349.39</v>
      </c>
      <c r="BP36" s="24">
        <f>SUM(BP10,BP11,BP12,BP23,BP27)-BP34</f>
        <v>24170230.99</v>
      </c>
      <c r="BQ36" s="24">
        <f>SUM(BQ10,BQ11,BQ12,BQ23,BQ27)-BQ34</f>
        <v>79476.25</v>
      </c>
      <c r="BR36" s="24">
        <f>SUM(BR10,BR11,BR12,BR23,BR27)-BR34</f>
        <v>10793274.45</v>
      </c>
    </row>
    <row r="37" spans="1:71" ht="15.75" customHeight="1">
      <c r="A37" s="25" t="s">
        <v>62</v>
      </c>
      <c r="B37" s="26"/>
      <c r="C37" s="27"/>
      <c r="D37" s="28"/>
      <c r="E37" s="28"/>
      <c r="F37" s="28"/>
      <c r="BO37" s="56" t="s">
        <v>197</v>
      </c>
      <c r="BP37" s="57"/>
      <c r="BQ37" s="58"/>
      <c r="BR37" s="59"/>
      <c r="BS37" s="60"/>
    </row>
    <row r="38" spans="2:71" ht="12.75">
      <c r="B38" s="26"/>
      <c r="BO38" s="61" t="s">
        <v>198</v>
      </c>
      <c r="BP38" s="57"/>
      <c r="BQ38" s="58"/>
      <c r="BR38" s="59"/>
      <c r="BS38" s="62" t="s">
        <v>199</v>
      </c>
    </row>
    <row r="39" ht="12.75">
      <c r="B39" s="26"/>
    </row>
    <row r="40" ht="12.75">
      <c r="B40" s="26"/>
    </row>
    <row r="41" ht="12.75">
      <c r="B41" s="26"/>
    </row>
    <row r="42" ht="12.75">
      <c r="B42" s="26"/>
    </row>
    <row r="43" ht="12.75">
      <c r="B43" s="26"/>
    </row>
    <row r="44" ht="12.75">
      <c r="B44" s="26"/>
    </row>
    <row r="45" ht="12.75">
      <c r="B45" s="26"/>
    </row>
    <row r="46" ht="12.75">
      <c r="B46" s="26"/>
    </row>
    <row r="47" ht="12.75">
      <c r="B47" s="26"/>
    </row>
    <row r="48" ht="12.75">
      <c r="B48" s="26"/>
    </row>
    <row r="49" ht="12.75">
      <c r="B49" s="26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30"/>
    </row>
    <row r="69" ht="12.75">
      <c r="B69" s="30"/>
    </row>
    <row r="70" ht="12.75">
      <c r="B70" s="30"/>
    </row>
    <row r="71" ht="12.75">
      <c r="B71" s="30"/>
    </row>
    <row r="72" ht="12.75">
      <c r="B72" s="30"/>
    </row>
    <row r="73" ht="12.75">
      <c r="B73" s="30"/>
    </row>
    <row r="74" ht="12.75">
      <c r="B74" s="30"/>
    </row>
    <row r="75" ht="12.75">
      <c r="B75" s="30"/>
    </row>
    <row r="76" ht="12.75">
      <c r="B76" s="30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ht="12.75">
      <c r="B81" s="30"/>
    </row>
    <row r="82" ht="12.75">
      <c r="B82" s="30"/>
    </row>
    <row r="83" ht="12.75">
      <c r="B83" s="30"/>
    </row>
    <row r="84" ht="12.75">
      <c r="B84" s="30"/>
    </row>
    <row r="85" ht="12.75">
      <c r="B85" s="30"/>
    </row>
    <row r="86" ht="12.75">
      <c r="B86" s="30"/>
    </row>
    <row r="87" ht="12.75">
      <c r="B87" s="30"/>
    </row>
    <row r="88" ht="12.75">
      <c r="B88" s="30"/>
    </row>
    <row r="89" ht="12.75">
      <c r="B89" s="30"/>
    </row>
    <row r="90" ht="12.75">
      <c r="B90" s="30"/>
    </row>
    <row r="91" ht="12.75">
      <c r="B91" s="30"/>
    </row>
    <row r="92" ht="12.75">
      <c r="B92" s="30"/>
    </row>
    <row r="93" ht="12.75">
      <c r="B93" s="30"/>
    </row>
    <row r="94" ht="12.75">
      <c r="B94" s="30"/>
    </row>
    <row r="95" ht="12.75">
      <c r="B95" s="30"/>
    </row>
  </sheetData>
  <mergeCells count="64">
    <mergeCell ref="W3:Y6"/>
    <mergeCell ref="BF3:BH6"/>
    <mergeCell ref="D1:H1"/>
    <mergeCell ref="D2:F2"/>
    <mergeCell ref="A3:C3"/>
    <mergeCell ref="A4:C4"/>
    <mergeCell ref="A5:C5"/>
    <mergeCell ref="F3:F6"/>
    <mergeCell ref="D3:E6"/>
    <mergeCell ref="K3:K6"/>
    <mergeCell ref="I3:J6"/>
    <mergeCell ref="L3:L6"/>
    <mergeCell ref="G3:G6"/>
    <mergeCell ref="H3:H6"/>
    <mergeCell ref="Q3:R6"/>
    <mergeCell ref="O3:O6"/>
    <mergeCell ref="M3:N6"/>
    <mergeCell ref="P3:P6"/>
    <mergeCell ref="T3:T6"/>
    <mergeCell ref="U3:U6"/>
    <mergeCell ref="V3:V6"/>
    <mergeCell ref="S3:S6"/>
    <mergeCell ref="AA3:AA6"/>
    <mergeCell ref="AB3:AB6"/>
    <mergeCell ref="AC3:AC6"/>
    <mergeCell ref="Z3:Z6"/>
    <mergeCell ref="AD3:AD6"/>
    <mergeCell ref="AE3:AE6"/>
    <mergeCell ref="AF3:AF6"/>
    <mergeCell ref="AG3:AG6"/>
    <mergeCell ref="AH3:AH6"/>
    <mergeCell ref="AI3:AI6"/>
    <mergeCell ref="AJ3:AJ6"/>
    <mergeCell ref="AK3:AK6"/>
    <mergeCell ref="AL3:AL6"/>
    <mergeCell ref="AM3:AM6"/>
    <mergeCell ref="AN3:AN6"/>
    <mergeCell ref="AO3:AO6"/>
    <mergeCell ref="AP3:AP6"/>
    <mergeCell ref="AQ3:AQ6"/>
    <mergeCell ref="AR3:AR6"/>
    <mergeCell ref="AS3:AS6"/>
    <mergeCell ref="AT3:AT6"/>
    <mergeCell ref="AU3:AU6"/>
    <mergeCell ref="AV3:AV6"/>
    <mergeCell ref="AW3:AW6"/>
    <mergeCell ref="AX3:AX6"/>
    <mergeCell ref="AY3:AY6"/>
    <mergeCell ref="AZ3:AZ6"/>
    <mergeCell ref="BA3:BA6"/>
    <mergeCell ref="BM3:BM6"/>
    <mergeCell ref="BI3:BI6"/>
    <mergeCell ref="BB3:BB6"/>
    <mergeCell ref="BC3:BC6"/>
    <mergeCell ref="BD3:BD6"/>
    <mergeCell ref="BE3:BE6"/>
    <mergeCell ref="BR3:BR6"/>
    <mergeCell ref="BN3:BN6"/>
    <mergeCell ref="BO3:BO6"/>
    <mergeCell ref="BP3:BP6"/>
    <mergeCell ref="BQ3:BQ6"/>
    <mergeCell ref="BJ3:BJ6"/>
    <mergeCell ref="BK3:BK6"/>
    <mergeCell ref="BL3:BL6"/>
  </mergeCells>
  <printOptions/>
  <pageMargins left="0.2362204724409449" right="0.15748031496062992" top="0.15748031496062992" bottom="0.1968503937007874" header="0" footer="0.07874015748031496"/>
  <pageSetup horizontalDpi="600" verticalDpi="600" orientation="landscape" paperSize="9" r:id="rId2"/>
  <headerFooter alignWithMargins="0">
    <oddFooter xml:space="preserve">&amp;L&amp;"Times New Roman,обычный"&amp;8Страница &amp;P из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22060</cp:lastModifiedBy>
  <cp:lastPrinted>2009-08-10T07:41:58Z</cp:lastPrinted>
  <dcterms:created xsi:type="dcterms:W3CDTF">2005-05-11T11:10:41Z</dcterms:created>
  <dcterms:modified xsi:type="dcterms:W3CDTF">2009-08-10T07:42:06Z</dcterms:modified>
  <cp:category/>
  <cp:version/>
  <cp:contentType/>
  <cp:contentStatus/>
  <cp:revision>1</cp:revision>
</cp:coreProperties>
</file>