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85" windowHeight="585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<sst xmlns="http://schemas.openxmlformats.org/spreadsheetml/2006/main" count="272" uniqueCount="197">
  <si>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</si>
  <si>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</si>
  <si>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</si>
  <si>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</si>
  <si>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</si>
  <si>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</si>
  <si>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</si>
  <si>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</si>
  <si>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</si>
  <si>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</si>
  <si>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</si>
  <si>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</si>
  <si>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</si>
  <si>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</si>
  <si>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</si>
  <si>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</si>
  <si>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</si>
  <si>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</si>
  <si>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</si>
  <si>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</si>
  <si>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</si>
  <si>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</si>
  <si>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</si>
  <si>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</si>
  <si>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</si>
  <si>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</si>
  <si>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</si>
  <si>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</si>
  <si>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</si>
  <si>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</si>
  <si>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</si>
  <si>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</si>
  <si>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</si>
  <si>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</si>
  <si>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</si>
  <si>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</si>
  <si>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</si>
  <si>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</si>
  <si>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</si>
  <si>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</si>
  <si>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</si>
  <si>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</si>
  <si>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</si>
  <si>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</si>
  <si>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</si>
  <si>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</si>
  <si>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</si>
  <si>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</si>
  <si>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</si>
  <si>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</si>
  <si>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</si>
  <si>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</si>
  <si>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</si>
  <si>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</si>
  <si>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</si>
  <si>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</si>
  <si>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</si>
  <si>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</si>
  <si>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</si>
  <si>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</si>
  <si>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</si>
  <si>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</si>
  <si>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</si>
  <si>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</si>
  <si>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*) оценка на текущую отчетную дату (руб)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</si>
  <si>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</si>
  <si>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</si>
  <si>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</si>
  <si>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</si>
  <si>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</si>
  <si>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</si>
  <si>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</si>
  <si>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</si>
  <si>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</si>
  <si>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</si>
  <si>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</si>
  <si>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</si>
  <si>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</si>
  <si>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</si>
  <si>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</si>
  <si>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</si>
  <si>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</si>
  <si>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</si>
  <si>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</si>
  <si>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ИНВЕСТИЦИИ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</si>
  <si>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</si>
  <si>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</si>
  <si>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</si>
  <si>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</si>
  <si>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</si>
  <si>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</si>
  <si>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</si>
  <si>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</si>
  <si>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</si>
  <si>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</si>
  <si>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</si>
  <si>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</si>
  <si>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</si>
  <si>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</si>
  <si>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</si>
  <si>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</si>
  <si>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</si>
  <si>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</si>
  <si>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</si>
  <si>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</si>
  <si>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</si>
  <si>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</si>
  <si>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</si>
  <si>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</si>
  <si>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</si>
  <si>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</si>
  <si>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</si>
  <si>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</si>
  <si>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</si>
  <si>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</si>
  <si>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</si>
  <si>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</si>
  <si>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</si>
  <si>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</si>
  <si>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</si>
  <si>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</si>
  <si>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</si>
  <si>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</si>
  <si>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</si>
  <si>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</si>
  <si>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</si>
  <si>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</si>
  <si>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</si>
  <si>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</si>
  <si>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</si>
  <si>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</si>
  <si>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</si>
  <si>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</si>
  <si>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</si>
  <si>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</si>
  <si>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</si>
  <si>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</si>
  <si>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</si>
  <si>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</si>
  <si>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</si>
  <si>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</si>
  <si>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</si>
  <si>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</si>
  <si>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</si>
  <si>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</si>
  <si>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</si>
  <si>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</si>
  <si>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</si>
  <si>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</si>
  <si>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</si>
  <si>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</si>
  <si>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22-03У012 от 08.10.2003</t>
  </si>
  <si>
    <t>ПРОМЫШЛЕННЫЕ ТРАДИЦИИ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</si>
  <si>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</si>
  <si>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</si>
  <si>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</si>
  <si>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</si>
  <si>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</si>
  <si>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</si>
  <si>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22-03У003 от 08.10.2003</t>
  </si>
  <si>
    <t>РЕГИОНГАЗФИНАНС УК</t>
  </si>
  <si>
    <t>22-03У071 от 29.08.2008</t>
  </si>
  <si>
    <t>РОНИН ТРАСТ УК</t>
  </si>
  <si>
    <t>22-03У051 от 08.10.2003</t>
  </si>
  <si>
    <t>РТК НПФ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</si>
  <si>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</si>
  <si>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</si>
  <si>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</si>
  <si>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</si>
  <si>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</si>
  <si>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</si>
  <si>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</si>
  <si>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</si>
  <si>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</si>
  <si>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</si>
  <si>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</si>
  <si>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</si>
  <si>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</si>
  <si>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</si>
  <si>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</si>
  <si>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</si>
  <si>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</si>
  <si>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</si>
  <si>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</si>
  <si>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</si>
  <si>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</si>
  <si>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</si>
  <si>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</si>
  <si>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</si>
  <si>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</si>
  <si>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</si>
  <si>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</si>
  <si>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</si>
  <si>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</si>
  <si>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</si>
  <si>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</si>
  <si>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30.06.2013)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</si>
</sst>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6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  <xf numFmtId="49" fontId="35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35" fillId="0" borderId="0" xfId="0" applyFont="1" applyAlignment="1">
      <alignment vertical="top"/>
    </xf>
    <xf numFmtId="1" fontId="35" fillId="0" borderId="0" xfId="0" applyNumberFormat="1" applyFont="1" applyAlignment="1" applyProtection="1">
      <alignment horizontal="right" vertical="top"/>
      <protection locked="0"/>
    </xf>
    <xf numFmtId="0" fontId="5" fillId="33" borderId="13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2" fontId="9" fillId="33" borderId="13" xfId="0" applyNumberFormat="1" applyFont="1" applyFill="1" applyBorder="1" applyAlignment="1">
      <alignment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49" fontId="2" fillId="33" borderId="22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4362450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5"/>
  <sheetViews>
    <sheetView tabSelected="1" zoomScalePageLayoutView="0" workbookViewId="0" topLeftCell="A22">
      <selection activeCell="D23" sqref="D23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9" width="16.125" style="0" bestFit="1" customWidth="1"/>
    <col min="10" max="10" width="16.25390625" style="0" bestFit="1" customWidth="1"/>
    <col min="11" max="14" width="16.125" style="0" bestFit="1" customWidth="1"/>
    <col min="15" max="15" width="16.25390625" style="0" bestFit="1" customWidth="1"/>
    <col min="16" max="18" width="16.125" style="0" bestFit="1" customWidth="1"/>
    <col min="19" max="19" width="16.25390625" style="0" bestFit="1" customWidth="1"/>
    <col min="20" max="21" width="16.125" style="0" bestFit="1" customWidth="1"/>
    <col min="22" max="22" width="17.25390625" style="0" customWidth="1"/>
    <col min="23" max="23" width="18.00390625" style="0" customWidth="1"/>
    <col min="24" max="24" width="18.00390625" style="0" bestFit="1" customWidth="1"/>
    <col min="25" max="25" width="16.25390625" style="0" bestFit="1" customWidth="1"/>
    <col min="26" max="56" width="16.125" style="0" bestFit="1" customWidth="1"/>
    <col min="57" max="57" width="16.25390625" style="0" bestFit="1" customWidth="1"/>
    <col min="58" max="58" width="18.125" style="0" bestFit="1" customWidth="1"/>
    <col min="59" max="59" width="32.125" style="0" bestFit="1" customWidth="1"/>
    <col min="60" max="64" width="16.125" style="0" bestFit="1" customWidth="1"/>
    <col min="65" max="65" width="19.125" style="0" bestFit="1" customWidth="1"/>
  </cols>
  <sheetData>
    <row r="1" spans="1:9" ht="26.25" customHeight="1">
      <c r="A1" s="2"/>
      <c r="B1" s="2"/>
      <c r="C1" s="3"/>
      <c r="D1" s="66" t="s">
        <v>196</v>
      </c>
      <c r="E1" s="66"/>
      <c r="F1" s="66"/>
      <c r="G1" s="66"/>
      <c r="H1" s="66"/>
      <c r="I1" s="2"/>
    </row>
    <row r="2" spans="1:64" ht="12.75" customHeight="1">
      <c r="A2" s="39" t="s">
        <v>0</v>
      </c>
      <c r="B2" s="39"/>
      <c r="C2" s="39"/>
      <c r="D2" s="40" t="s">
        <v>75</v>
      </c>
      <c r="E2" s="41"/>
      <c r="F2" s="42" t="s">
        <v>77</v>
      </c>
      <c r="G2" s="42" t="s">
        <v>79</v>
      </c>
      <c r="H2" s="42" t="s">
        <v>81</v>
      </c>
      <c r="I2" s="40" t="s">
        <v>84</v>
      </c>
      <c r="J2" s="41"/>
      <c r="K2" s="42" t="s">
        <v>86</v>
      </c>
      <c r="L2" s="42" t="s">
        <v>88</v>
      </c>
      <c r="M2" s="40" t="s">
        <v>91</v>
      </c>
      <c r="N2" s="41"/>
      <c r="O2" s="42" t="s">
        <v>93</v>
      </c>
      <c r="P2" s="42" t="s">
        <v>95</v>
      </c>
      <c r="Q2" s="40" t="s">
        <v>99</v>
      </c>
      <c r="R2" s="41"/>
      <c r="S2" s="42" t="s">
        <v>101</v>
      </c>
      <c r="T2" s="42" t="s">
        <v>103</v>
      </c>
      <c r="U2" s="42" t="s">
        <v>105</v>
      </c>
      <c r="V2" s="40" t="s">
        <v>110</v>
      </c>
      <c r="W2" s="43"/>
      <c r="X2" s="40" t="s">
        <v>116</v>
      </c>
      <c r="Y2" s="43"/>
      <c r="Z2" s="41"/>
      <c r="AA2" s="42" t="s">
        <v>118</v>
      </c>
      <c r="AB2" s="42" t="s">
        <v>120</v>
      </c>
      <c r="AC2" s="42" t="s">
        <v>122</v>
      </c>
      <c r="AD2" s="42" t="s">
        <v>124</v>
      </c>
      <c r="AE2" s="42" t="s">
        <v>126</v>
      </c>
      <c r="AF2" s="42" t="s">
        <v>128</v>
      </c>
      <c r="AG2" s="42" t="s">
        <v>130</v>
      </c>
      <c r="AH2" s="42" t="s">
        <v>132</v>
      </c>
      <c r="AI2" s="42" t="s">
        <v>134</v>
      </c>
      <c r="AJ2" s="42" t="s">
        <v>136</v>
      </c>
      <c r="AK2" s="42" t="s">
        <v>138</v>
      </c>
      <c r="AL2" s="42" t="s">
        <v>140</v>
      </c>
      <c r="AM2" s="42" t="s">
        <v>142</v>
      </c>
      <c r="AN2" s="42" t="s">
        <v>144</v>
      </c>
      <c r="AO2" s="42" t="s">
        <v>146</v>
      </c>
      <c r="AP2" s="42" t="s">
        <v>148</v>
      </c>
      <c r="AQ2" s="42" t="s">
        <v>150</v>
      </c>
      <c r="AR2" s="42" t="s">
        <v>152</v>
      </c>
      <c r="AS2" s="42" t="s">
        <v>154</v>
      </c>
      <c r="AT2" s="42" t="s">
        <v>156</v>
      </c>
      <c r="AU2" s="42" t="s">
        <v>158</v>
      </c>
      <c r="AV2" s="42" t="s">
        <v>160</v>
      </c>
      <c r="AW2" s="42" t="s">
        <v>162</v>
      </c>
      <c r="AX2" s="42" t="s">
        <v>164</v>
      </c>
      <c r="AY2" s="42" t="s">
        <v>166</v>
      </c>
      <c r="AZ2" s="42" t="s">
        <v>168</v>
      </c>
      <c r="BA2" s="42" t="s">
        <v>170</v>
      </c>
      <c r="BB2" s="42" t="s">
        <v>172</v>
      </c>
      <c r="BC2" s="42" t="s">
        <v>174</v>
      </c>
      <c r="BD2" s="40" t="s">
        <v>180</v>
      </c>
      <c r="BE2" s="43"/>
      <c r="BF2" s="41"/>
      <c r="BG2" s="42" t="s">
        <v>182</v>
      </c>
      <c r="BH2" s="42" t="s">
        <v>184</v>
      </c>
      <c r="BI2" s="42" t="s">
        <v>186</v>
      </c>
      <c r="BJ2" s="42" t="s">
        <v>188</v>
      </c>
      <c r="BK2" s="42" t="s">
        <v>190</v>
      </c>
      <c r="BL2" s="42" t="s">
        <v>192</v>
      </c>
    </row>
    <row r="3" spans="1:64" ht="12.75">
      <c r="A3" s="44" t="s">
        <v>1</v>
      </c>
      <c r="B3" s="44"/>
      <c r="C3" s="44"/>
      <c r="D3" s="45"/>
      <c r="E3" s="46"/>
      <c r="F3" s="47"/>
      <c r="G3" s="47"/>
      <c r="H3" s="47"/>
      <c r="I3" s="45"/>
      <c r="J3" s="46"/>
      <c r="K3" s="47"/>
      <c r="L3" s="47"/>
      <c r="M3" s="45"/>
      <c r="N3" s="46"/>
      <c r="O3" s="47"/>
      <c r="P3" s="47"/>
      <c r="Q3" s="45"/>
      <c r="R3" s="46"/>
      <c r="S3" s="47"/>
      <c r="T3" s="47"/>
      <c r="U3" s="47"/>
      <c r="V3" s="45"/>
      <c r="W3" s="48"/>
      <c r="X3" s="45"/>
      <c r="Y3" s="48"/>
      <c r="Z3" s="46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5"/>
      <c r="BE3" s="48"/>
      <c r="BF3" s="46"/>
      <c r="BG3" s="47"/>
      <c r="BH3" s="47"/>
      <c r="BI3" s="47"/>
      <c r="BJ3" s="47"/>
      <c r="BK3" s="47"/>
      <c r="BL3" s="47"/>
    </row>
    <row r="4" spans="1:64" ht="15" customHeight="1">
      <c r="A4" s="44" t="s">
        <v>2</v>
      </c>
      <c r="B4" s="44"/>
      <c r="C4" s="44"/>
      <c r="D4" s="45"/>
      <c r="E4" s="46"/>
      <c r="F4" s="47"/>
      <c r="G4" s="47"/>
      <c r="H4" s="47"/>
      <c r="I4" s="45"/>
      <c r="J4" s="46"/>
      <c r="K4" s="47"/>
      <c r="L4" s="47"/>
      <c r="M4" s="45"/>
      <c r="N4" s="46"/>
      <c r="O4" s="47"/>
      <c r="P4" s="47"/>
      <c r="Q4" s="45"/>
      <c r="R4" s="46"/>
      <c r="S4" s="47"/>
      <c r="T4" s="47"/>
      <c r="U4" s="47"/>
      <c r="V4" s="45"/>
      <c r="W4" s="48"/>
      <c r="X4" s="45"/>
      <c r="Y4" s="48"/>
      <c r="Z4" s="46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5"/>
      <c r="BE4" s="48"/>
      <c r="BF4" s="46"/>
      <c r="BG4" s="47"/>
      <c r="BH4" s="47"/>
      <c r="BI4" s="47"/>
      <c r="BJ4" s="47"/>
      <c r="BK4" s="47"/>
      <c r="BL4" s="47"/>
    </row>
    <row r="5" spans="1:64" ht="12.75" customHeight="1" hidden="1">
      <c r="A5" s="49"/>
      <c r="B5" s="50"/>
      <c r="C5" s="51"/>
      <c r="D5" s="52"/>
      <c r="E5" s="53"/>
      <c r="F5" s="54"/>
      <c r="G5" s="54"/>
      <c r="H5" s="54"/>
      <c r="I5" s="52"/>
      <c r="J5" s="53"/>
      <c r="K5" s="54"/>
      <c r="L5" s="54"/>
      <c r="M5" s="52"/>
      <c r="N5" s="53"/>
      <c r="O5" s="54"/>
      <c r="P5" s="54"/>
      <c r="Q5" s="52"/>
      <c r="R5" s="53"/>
      <c r="S5" s="54"/>
      <c r="T5" s="54"/>
      <c r="U5" s="54"/>
      <c r="V5" s="52"/>
      <c r="W5" s="55"/>
      <c r="X5" s="52"/>
      <c r="Y5" s="55"/>
      <c r="Z5" s="53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2"/>
      <c r="BE5" s="55"/>
      <c r="BF5" s="53"/>
      <c r="BG5" s="54"/>
      <c r="BH5" s="54"/>
      <c r="BI5" s="54"/>
      <c r="BJ5" s="54"/>
      <c r="BK5" s="54"/>
      <c r="BL5" s="54"/>
    </row>
    <row r="6" spans="1:64" ht="21" customHeight="1">
      <c r="A6" s="56"/>
      <c r="B6" s="57"/>
      <c r="C6" s="58"/>
      <c r="D6" s="59" t="s">
        <v>71</v>
      </c>
      <c r="E6" s="59" t="s">
        <v>73</v>
      </c>
      <c r="F6" s="59"/>
      <c r="G6" s="59"/>
      <c r="H6" s="59"/>
      <c r="I6" s="59" t="s">
        <v>73</v>
      </c>
      <c r="J6" s="59" t="s">
        <v>71</v>
      </c>
      <c r="K6" s="59"/>
      <c r="L6" s="59"/>
      <c r="M6" s="59" t="s">
        <v>71</v>
      </c>
      <c r="N6" s="59" t="s">
        <v>73</v>
      </c>
      <c r="O6" s="59"/>
      <c r="P6" s="59"/>
      <c r="Q6" s="59" t="s">
        <v>96</v>
      </c>
      <c r="R6" s="59" t="s">
        <v>73</v>
      </c>
      <c r="S6" s="59"/>
      <c r="T6" s="59"/>
      <c r="U6" s="59"/>
      <c r="V6" s="59" t="s">
        <v>106</v>
      </c>
      <c r="W6" s="59" t="s">
        <v>108</v>
      </c>
      <c r="X6" s="59" t="s">
        <v>73</v>
      </c>
      <c r="Y6" s="59" t="s">
        <v>112</v>
      </c>
      <c r="Z6" s="59" t="s">
        <v>114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 t="s">
        <v>73</v>
      </c>
      <c r="BE6" s="59" t="s">
        <v>176</v>
      </c>
      <c r="BF6" s="59" t="s">
        <v>178</v>
      </c>
      <c r="BG6" s="59"/>
      <c r="BH6" s="59"/>
      <c r="BI6" s="59"/>
      <c r="BJ6" s="59"/>
      <c r="BK6" s="59"/>
      <c r="BL6" s="59"/>
    </row>
    <row r="7" spans="1:64" ht="12.75" customHeight="1">
      <c r="A7" s="60"/>
      <c r="B7" s="61"/>
      <c r="C7" s="62"/>
      <c r="D7" s="59" t="s">
        <v>72</v>
      </c>
      <c r="E7" s="59" t="s">
        <v>74</v>
      </c>
      <c r="F7" s="59" t="s">
        <v>76</v>
      </c>
      <c r="G7" s="59" t="s">
        <v>78</v>
      </c>
      <c r="H7" s="59" t="s">
        <v>80</v>
      </c>
      <c r="I7" s="59" t="s">
        <v>82</v>
      </c>
      <c r="J7" s="59" t="s">
        <v>83</v>
      </c>
      <c r="K7" s="59" t="s">
        <v>85</v>
      </c>
      <c r="L7" s="59" t="s">
        <v>87</v>
      </c>
      <c r="M7" s="59" t="s">
        <v>89</v>
      </c>
      <c r="N7" s="59" t="s">
        <v>90</v>
      </c>
      <c r="O7" s="59" t="s">
        <v>92</v>
      </c>
      <c r="P7" s="59" t="s">
        <v>94</v>
      </c>
      <c r="Q7" s="59" t="s">
        <v>97</v>
      </c>
      <c r="R7" s="59" t="s">
        <v>98</v>
      </c>
      <c r="S7" s="59" t="s">
        <v>100</v>
      </c>
      <c r="T7" s="59" t="s">
        <v>102</v>
      </c>
      <c r="U7" s="59" t="s">
        <v>104</v>
      </c>
      <c r="V7" s="59" t="s">
        <v>107</v>
      </c>
      <c r="W7" s="59" t="s">
        <v>109</v>
      </c>
      <c r="X7" s="59" t="s">
        <v>111</v>
      </c>
      <c r="Y7" s="59" t="s">
        <v>113</v>
      </c>
      <c r="Z7" s="59" t="s">
        <v>115</v>
      </c>
      <c r="AA7" s="59" t="s">
        <v>117</v>
      </c>
      <c r="AB7" s="59" t="s">
        <v>119</v>
      </c>
      <c r="AC7" s="59" t="s">
        <v>121</v>
      </c>
      <c r="AD7" s="59" t="s">
        <v>123</v>
      </c>
      <c r="AE7" s="59" t="s">
        <v>125</v>
      </c>
      <c r="AF7" s="59" t="s">
        <v>127</v>
      </c>
      <c r="AG7" s="59" t="s">
        <v>129</v>
      </c>
      <c r="AH7" s="59" t="s">
        <v>131</v>
      </c>
      <c r="AI7" s="59" t="s">
        <v>133</v>
      </c>
      <c r="AJ7" s="59" t="s">
        <v>135</v>
      </c>
      <c r="AK7" s="59" t="s">
        <v>137</v>
      </c>
      <c r="AL7" s="59" t="s">
        <v>139</v>
      </c>
      <c r="AM7" s="59" t="s">
        <v>141</v>
      </c>
      <c r="AN7" s="59" t="s">
        <v>143</v>
      </c>
      <c r="AO7" s="59" t="s">
        <v>145</v>
      </c>
      <c r="AP7" s="59" t="s">
        <v>147</v>
      </c>
      <c r="AQ7" s="59" t="s">
        <v>149</v>
      </c>
      <c r="AR7" s="59" t="s">
        <v>151</v>
      </c>
      <c r="AS7" s="59" t="s">
        <v>153</v>
      </c>
      <c r="AT7" s="59" t="s">
        <v>155</v>
      </c>
      <c r="AU7" s="59" t="s">
        <v>157</v>
      </c>
      <c r="AV7" s="59" t="s">
        <v>159</v>
      </c>
      <c r="AW7" s="59" t="s">
        <v>161</v>
      </c>
      <c r="AX7" s="59" t="s">
        <v>163</v>
      </c>
      <c r="AY7" s="59" t="s">
        <v>165</v>
      </c>
      <c r="AZ7" s="59" t="s">
        <v>167</v>
      </c>
      <c r="BA7" s="59" t="s">
        <v>169</v>
      </c>
      <c r="BB7" s="59" t="s">
        <v>171</v>
      </c>
      <c r="BC7" s="59" t="s">
        <v>173</v>
      </c>
      <c r="BD7" s="59" t="s">
        <v>175</v>
      </c>
      <c r="BE7" s="59" t="s">
        <v>177</v>
      </c>
      <c r="BF7" s="59" t="s">
        <v>179</v>
      </c>
      <c r="BG7" s="59" t="s">
        <v>181</v>
      </c>
      <c r="BH7" s="59" t="s">
        <v>183</v>
      </c>
      <c r="BI7" s="59" t="s">
        <v>185</v>
      </c>
      <c r="BJ7" s="59" t="s">
        <v>187</v>
      </c>
      <c r="BK7" s="59" t="s">
        <v>189</v>
      </c>
      <c r="BL7" s="59" t="s">
        <v>191</v>
      </c>
    </row>
    <row r="8" spans="1:64" ht="24.75">
      <c r="A8" s="63" t="s">
        <v>3</v>
      </c>
      <c r="B8" s="64" t="s">
        <v>4</v>
      </c>
      <c r="C8" s="64" t="s">
        <v>5</v>
      </c>
      <c r="D8" s="65" t="s">
        <v>6</v>
      </c>
      <c r="E8" s="65" t="s">
        <v>6</v>
      </c>
      <c r="F8" s="65" t="s">
        <v>6</v>
      </c>
      <c r="G8" s="65" t="s">
        <v>6</v>
      </c>
      <c r="H8" s="65" t="s">
        <v>6</v>
      </c>
      <c r="I8" s="65" t="s">
        <v>6</v>
      </c>
      <c r="J8" s="65" t="s">
        <v>6</v>
      </c>
      <c r="K8" s="65" t="s">
        <v>6</v>
      </c>
      <c r="L8" s="65" t="s">
        <v>6</v>
      </c>
      <c r="M8" s="65" t="s">
        <v>6</v>
      </c>
      <c r="N8" s="65" t="s">
        <v>6</v>
      </c>
      <c r="O8" s="65" t="s">
        <v>6</v>
      </c>
      <c r="P8" s="65" t="s">
        <v>6</v>
      </c>
      <c r="Q8" s="65" t="s">
        <v>6</v>
      </c>
      <c r="R8" s="65" t="s">
        <v>6</v>
      </c>
      <c r="S8" s="65" t="s">
        <v>6</v>
      </c>
      <c r="T8" s="65" t="s">
        <v>6</v>
      </c>
      <c r="U8" s="65" t="s">
        <v>6</v>
      </c>
      <c r="V8" s="65" t="s">
        <v>6</v>
      </c>
      <c r="W8" s="65" t="s">
        <v>6</v>
      </c>
      <c r="X8" s="65" t="s">
        <v>6</v>
      </c>
      <c r="Y8" s="65" t="s">
        <v>6</v>
      </c>
      <c r="Z8" s="65" t="s">
        <v>6</v>
      </c>
      <c r="AA8" s="65" t="s">
        <v>6</v>
      </c>
      <c r="AB8" s="65" t="s">
        <v>6</v>
      </c>
      <c r="AC8" s="65" t="s">
        <v>6</v>
      </c>
      <c r="AD8" s="65" t="s">
        <v>6</v>
      </c>
      <c r="AE8" s="65" t="s">
        <v>6</v>
      </c>
      <c r="AF8" s="65" t="s">
        <v>6</v>
      </c>
      <c r="AG8" s="65" t="s">
        <v>6</v>
      </c>
      <c r="AH8" s="65" t="s">
        <v>6</v>
      </c>
      <c r="AI8" s="65" t="s">
        <v>6</v>
      </c>
      <c r="AJ8" s="65" t="s">
        <v>6</v>
      </c>
      <c r="AK8" s="65" t="s">
        <v>6</v>
      </c>
      <c r="AL8" s="65" t="s">
        <v>6</v>
      </c>
      <c r="AM8" s="65" t="s">
        <v>6</v>
      </c>
      <c r="AN8" s="65" t="s">
        <v>6</v>
      </c>
      <c r="AO8" s="65" t="s">
        <v>6</v>
      </c>
      <c r="AP8" s="65" t="s">
        <v>6</v>
      </c>
      <c r="AQ8" s="65" t="s">
        <v>6</v>
      </c>
      <c r="AR8" s="65" t="s">
        <v>6</v>
      </c>
      <c r="AS8" s="65" t="s">
        <v>6</v>
      </c>
      <c r="AT8" s="65" t="s">
        <v>6</v>
      </c>
      <c r="AU8" s="65" t="s">
        <v>6</v>
      </c>
      <c r="AV8" s="65" t="s">
        <v>6</v>
      </c>
      <c r="AW8" s="65" t="s">
        <v>6</v>
      </c>
      <c r="AX8" s="65" t="s">
        <v>6</v>
      </c>
      <c r="AY8" s="65" t="s">
        <v>6</v>
      </c>
      <c r="AZ8" s="65" t="s">
        <v>6</v>
      </c>
      <c r="BA8" s="65" t="s">
        <v>6</v>
      </c>
      <c r="BB8" s="65" t="s">
        <v>6</v>
      </c>
      <c r="BC8" s="65" t="s">
        <v>6</v>
      </c>
      <c r="BD8" s="65" t="s">
        <v>6</v>
      </c>
      <c r="BE8" s="65" t="s">
        <v>6</v>
      </c>
      <c r="BF8" s="65" t="s">
        <v>6</v>
      </c>
      <c r="BG8" s="65" t="s">
        <v>6</v>
      </c>
      <c r="BH8" s="65" t="s">
        <v>6</v>
      </c>
      <c r="BI8" s="65" t="s">
        <v>6</v>
      </c>
      <c r="BJ8" s="65" t="s">
        <v>6</v>
      </c>
      <c r="BK8" s="65" t="s">
        <v>6</v>
      </c>
      <c r="BL8" s="65" t="s">
        <v>6</v>
      </c>
    </row>
    <row r="9" spans="1:64" ht="12.75">
      <c r="A9" s="4" t="s">
        <v>7</v>
      </c>
      <c r="B9" s="5" t="s">
        <v>8</v>
      </c>
      <c r="C9" s="6" t="s">
        <v>8</v>
      </c>
      <c r="D9" s="7">
        <v>742521.36</v>
      </c>
      <c r="E9" s="7">
        <v>14615.59</v>
      </c>
      <c r="F9" s="7">
        <v>504067628.37</v>
      </c>
      <c r="G9" s="7">
        <v>111473.71</v>
      </c>
      <c r="H9" s="7">
        <v>20697912.12</v>
      </c>
      <c r="I9" s="7">
        <v>2362944.63</v>
      </c>
      <c r="J9" s="7">
        <v>192521.9</v>
      </c>
      <c r="K9" s="7">
        <v>826322.45</v>
      </c>
      <c r="L9" s="7">
        <v>2588840.19</v>
      </c>
      <c r="M9" s="7">
        <v>0</v>
      </c>
      <c r="N9" s="7"/>
      <c r="O9" s="7">
        <v>254394.26</v>
      </c>
      <c r="P9" s="7">
        <v>10116081.59</v>
      </c>
      <c r="Q9" s="7">
        <v>1059036.38</v>
      </c>
      <c r="R9" s="7">
        <v>132719.07</v>
      </c>
      <c r="S9" s="7">
        <v>29120676.5</v>
      </c>
      <c r="T9" s="7">
        <v>284473281.96</v>
      </c>
      <c r="U9" s="7">
        <v>20497230.02</v>
      </c>
      <c r="V9" s="7">
        <v>92012204748.78</v>
      </c>
      <c r="W9" s="7">
        <v>598387802.62</v>
      </c>
      <c r="X9" s="7">
        <v>1516060.72</v>
      </c>
      <c r="Y9" s="7">
        <v>261219.75</v>
      </c>
      <c r="Z9" s="7">
        <v>13169071.46</v>
      </c>
      <c r="AA9" s="7">
        <v>13673183.64</v>
      </c>
      <c r="AB9" s="7">
        <v>2718424.46</v>
      </c>
      <c r="AC9" s="7">
        <v>3650322.31</v>
      </c>
      <c r="AD9" s="7">
        <v>4367890.63</v>
      </c>
      <c r="AE9" s="7">
        <v>1157764.51</v>
      </c>
      <c r="AF9" s="7">
        <v>368756.4</v>
      </c>
      <c r="AG9" s="7">
        <v>54405734.28</v>
      </c>
      <c r="AH9" s="7">
        <v>10065211.53</v>
      </c>
      <c r="AI9" s="7">
        <v>4111761.73</v>
      </c>
      <c r="AJ9" s="7">
        <v>24244980.32</v>
      </c>
      <c r="AK9" s="7">
        <v>7038285.34</v>
      </c>
      <c r="AL9" s="7">
        <v>2591676.74</v>
      </c>
      <c r="AM9" s="7">
        <v>828664.62</v>
      </c>
      <c r="AN9" s="7">
        <v>21818950.59</v>
      </c>
      <c r="AO9" s="7">
        <v>2342431.41</v>
      </c>
      <c r="AP9" s="7">
        <v>10277224.3</v>
      </c>
      <c r="AQ9" s="7">
        <v>5138966.65</v>
      </c>
      <c r="AR9" s="7">
        <v>4050000.47</v>
      </c>
      <c r="AS9" s="7">
        <v>451875.68</v>
      </c>
      <c r="AT9" s="7">
        <v>663351.9</v>
      </c>
      <c r="AU9" s="7">
        <v>96768.93</v>
      </c>
      <c r="AV9" s="7">
        <v>8075401.53</v>
      </c>
      <c r="AW9" s="7"/>
      <c r="AX9" s="7">
        <v>630351.81</v>
      </c>
      <c r="AY9" s="7">
        <v>38421544.71</v>
      </c>
      <c r="AZ9" s="7">
        <v>144549963.59</v>
      </c>
      <c r="BA9" s="7">
        <v>57335037.46</v>
      </c>
      <c r="BB9" s="7">
        <v>14160624.44</v>
      </c>
      <c r="BC9" s="7">
        <v>9619.77</v>
      </c>
      <c r="BD9" s="7">
        <v>8907</v>
      </c>
      <c r="BE9" s="7">
        <v>10567.73</v>
      </c>
      <c r="BF9" s="7">
        <v>7599.57</v>
      </c>
      <c r="BG9" s="7">
        <v>14699875.37</v>
      </c>
      <c r="BH9" s="7">
        <v>143156421.99</v>
      </c>
      <c r="BI9" s="7">
        <v>198942.39</v>
      </c>
      <c r="BJ9" s="7">
        <v>1518409.63</v>
      </c>
      <c r="BK9" s="7">
        <v>17193265.9</v>
      </c>
      <c r="BL9" s="7">
        <v>985478.39</v>
      </c>
    </row>
    <row r="10" spans="1:64" ht="12.75">
      <c r="A10" s="4" t="s">
        <v>9</v>
      </c>
      <c r="B10" s="5" t="s">
        <v>10</v>
      </c>
      <c r="C10" s="8" t="s">
        <v>10</v>
      </c>
      <c r="D10" s="7">
        <v>0</v>
      </c>
      <c r="E10" s="7">
        <v>0</v>
      </c>
      <c r="F10" s="7">
        <v>84000000</v>
      </c>
      <c r="G10" s="7">
        <v>16685528.59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/>
      <c r="O10" s="7">
        <v>0</v>
      </c>
      <c r="P10" s="7">
        <v>15863251.18</v>
      </c>
      <c r="Q10" s="7">
        <v>0</v>
      </c>
      <c r="R10" s="7">
        <v>0</v>
      </c>
      <c r="S10" s="7">
        <v>191779786.66</v>
      </c>
      <c r="T10" s="7">
        <v>1142943360.68</v>
      </c>
      <c r="U10" s="7">
        <v>118846267.84</v>
      </c>
      <c r="V10" s="7">
        <v>336403320449.55</v>
      </c>
      <c r="W10" s="7">
        <v>0</v>
      </c>
      <c r="X10" s="7">
        <v>0</v>
      </c>
      <c r="Y10" s="7">
        <v>0</v>
      </c>
      <c r="Z10" s="7">
        <v>0</v>
      </c>
      <c r="AA10" s="7">
        <v>19000000</v>
      </c>
      <c r="AB10" s="7">
        <v>0</v>
      </c>
      <c r="AC10" s="7">
        <v>0</v>
      </c>
      <c r="AD10" s="7">
        <v>5202561.64</v>
      </c>
      <c r="AE10" s="7">
        <v>0</v>
      </c>
      <c r="AF10" s="7">
        <v>0</v>
      </c>
      <c r="AG10" s="7">
        <v>116598109.59</v>
      </c>
      <c r="AH10" s="7">
        <v>80557343.65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40000000</v>
      </c>
      <c r="AO10" s="7">
        <v>0</v>
      </c>
      <c r="AP10" s="7">
        <v>0</v>
      </c>
      <c r="AQ10" s="7">
        <v>41998299.28</v>
      </c>
      <c r="AR10" s="7">
        <v>10152054.79</v>
      </c>
      <c r="AS10" s="7">
        <v>66260269.57</v>
      </c>
      <c r="AT10" s="7">
        <v>176139726.03</v>
      </c>
      <c r="AU10" s="7">
        <v>9225633.68</v>
      </c>
      <c r="AV10" s="7">
        <v>20773698.63</v>
      </c>
      <c r="AW10" s="7"/>
      <c r="AX10" s="7">
        <v>1879073.85</v>
      </c>
      <c r="AY10" s="7">
        <v>0</v>
      </c>
      <c r="AZ10" s="7">
        <v>0</v>
      </c>
      <c r="BA10" s="7">
        <v>250067520.56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58500000</v>
      </c>
      <c r="BH10" s="7">
        <v>864071279.58</v>
      </c>
      <c r="BI10" s="7">
        <v>0</v>
      </c>
      <c r="BJ10" s="7">
        <v>0</v>
      </c>
      <c r="BK10" s="7">
        <v>0</v>
      </c>
      <c r="BL10" s="7">
        <v>2826855.89</v>
      </c>
    </row>
    <row r="11" spans="1:64" ht="12.75">
      <c r="A11" s="4" t="s">
        <v>11</v>
      </c>
      <c r="B11" s="5"/>
      <c r="C11" s="8" t="s">
        <v>12</v>
      </c>
      <c r="D11" s="7">
        <v>14462284.87</v>
      </c>
      <c r="E11" s="7">
        <v>165907548.7</v>
      </c>
      <c r="F11" s="7">
        <v>1727466163.04</v>
      </c>
      <c r="G11" s="7">
        <v>76129744</v>
      </c>
      <c r="H11" s="7">
        <v>788305681.85</v>
      </c>
      <c r="I11" s="7">
        <v>82572831.43</v>
      </c>
      <c r="J11" s="7">
        <v>5939798.59</v>
      </c>
      <c r="K11" s="7">
        <v>25630714.65</v>
      </c>
      <c r="L11" s="7">
        <v>618405574.33</v>
      </c>
      <c r="M11" s="7">
        <v>0</v>
      </c>
      <c r="N11" s="7"/>
      <c r="O11" s="7">
        <v>17211264.63</v>
      </c>
      <c r="P11" s="7">
        <v>405940068</v>
      </c>
      <c r="Q11" s="7">
        <v>511972657.28</v>
      </c>
      <c r="R11" s="7">
        <v>40496787.55</v>
      </c>
      <c r="S11" s="7">
        <v>957749604.45</v>
      </c>
      <c r="T11" s="7">
        <v>4735951798.52</v>
      </c>
      <c r="U11" s="7">
        <v>519348987.95</v>
      </c>
      <c r="V11" s="7">
        <v>1258923341763.67</v>
      </c>
      <c r="W11" s="7">
        <v>7887685042.5</v>
      </c>
      <c r="X11" s="7">
        <v>7753473</v>
      </c>
      <c r="Y11" s="7">
        <v>1279670.49</v>
      </c>
      <c r="Z11" s="7">
        <v>40395364.25</v>
      </c>
      <c r="AA11" s="7">
        <v>71020747.3</v>
      </c>
      <c r="AB11" s="7">
        <v>61899427.6</v>
      </c>
      <c r="AC11" s="7">
        <v>78690432.5</v>
      </c>
      <c r="AD11" s="7">
        <v>122063722.1</v>
      </c>
      <c r="AE11" s="7">
        <v>30227369.59</v>
      </c>
      <c r="AF11" s="7">
        <v>8932623.9</v>
      </c>
      <c r="AG11" s="7">
        <v>1791851292.95</v>
      </c>
      <c r="AH11" s="7">
        <v>319194329.1</v>
      </c>
      <c r="AI11" s="7">
        <v>147471967.98</v>
      </c>
      <c r="AJ11" s="7">
        <v>463668290.99</v>
      </c>
      <c r="AK11" s="7">
        <v>74505018.37</v>
      </c>
      <c r="AL11" s="7">
        <v>42259685.14</v>
      </c>
      <c r="AM11" s="7">
        <v>22750200.06</v>
      </c>
      <c r="AN11" s="7">
        <v>282769983.4</v>
      </c>
      <c r="AO11" s="7">
        <v>57356489.5</v>
      </c>
      <c r="AP11" s="7">
        <v>136643214.6</v>
      </c>
      <c r="AQ11" s="7">
        <v>119812280</v>
      </c>
      <c r="AR11" s="7">
        <v>2333355.42</v>
      </c>
      <c r="AS11" s="7">
        <v>310664673.84</v>
      </c>
      <c r="AT11" s="7">
        <v>855151230.86</v>
      </c>
      <c r="AU11" s="7">
        <v>59036048.8</v>
      </c>
      <c r="AV11" s="7">
        <v>161295673.26</v>
      </c>
      <c r="AW11" s="7"/>
      <c r="AX11" s="7">
        <v>3850324.5</v>
      </c>
      <c r="AY11" s="7">
        <v>1194370376.73</v>
      </c>
      <c r="AZ11" s="7">
        <v>5139023144.09</v>
      </c>
      <c r="BA11" s="7">
        <v>1327172827.9</v>
      </c>
      <c r="BB11" s="7">
        <v>502903162.15</v>
      </c>
      <c r="BC11" s="7">
        <v>141902</v>
      </c>
      <c r="BD11" s="7">
        <v>32468609.42</v>
      </c>
      <c r="BE11" s="7">
        <v>74236073.6</v>
      </c>
      <c r="BF11" s="7">
        <v>17200820.75</v>
      </c>
      <c r="BG11" s="7">
        <v>284732756.53</v>
      </c>
      <c r="BH11" s="7">
        <v>3325765931.79</v>
      </c>
      <c r="BI11" s="7">
        <v>5445197.44</v>
      </c>
      <c r="BJ11" s="7">
        <v>33014020.6</v>
      </c>
      <c r="BK11" s="7">
        <v>121325395</v>
      </c>
      <c r="BL11" s="7">
        <v>13934422.68</v>
      </c>
    </row>
    <row r="12" spans="1:64" ht="12.75">
      <c r="A12" s="4" t="s">
        <v>13</v>
      </c>
      <c r="B12" s="5" t="s">
        <v>12</v>
      </c>
      <c r="C12" s="9"/>
      <c r="D12" s="7">
        <v>3758967.58</v>
      </c>
      <c r="E12" s="7">
        <v>45454189.54</v>
      </c>
      <c r="F12" s="7">
        <v>434585566.66</v>
      </c>
      <c r="G12" s="7">
        <v>8438539</v>
      </c>
      <c r="H12" s="7">
        <v>64520589.45</v>
      </c>
      <c r="I12" s="7">
        <v>0</v>
      </c>
      <c r="J12" s="7">
        <v>1431753.09</v>
      </c>
      <c r="K12" s="7">
        <v>0</v>
      </c>
      <c r="L12" s="7">
        <v>76352569.25</v>
      </c>
      <c r="M12" s="7">
        <v>0</v>
      </c>
      <c r="N12" s="7"/>
      <c r="O12" s="7">
        <v>0</v>
      </c>
      <c r="P12" s="7">
        <v>0</v>
      </c>
      <c r="Q12" s="7">
        <v>38755968.2</v>
      </c>
      <c r="R12" s="7">
        <v>0</v>
      </c>
      <c r="S12" s="7">
        <v>291705296.95</v>
      </c>
      <c r="T12" s="7">
        <v>0</v>
      </c>
      <c r="U12" s="7">
        <v>96211806.5</v>
      </c>
      <c r="V12" s="7">
        <v>371998040552.62</v>
      </c>
      <c r="W12" s="7">
        <v>2172269711.3</v>
      </c>
      <c r="X12" s="7">
        <v>1621419.52</v>
      </c>
      <c r="Y12" s="7">
        <v>675458.98</v>
      </c>
      <c r="Z12" s="7">
        <v>3635149.12</v>
      </c>
      <c r="AA12" s="7">
        <v>0</v>
      </c>
      <c r="AB12" s="7">
        <v>12417298.4</v>
      </c>
      <c r="AC12" s="7">
        <v>24199317.9</v>
      </c>
      <c r="AD12" s="7">
        <v>10390340</v>
      </c>
      <c r="AE12" s="7">
        <v>0</v>
      </c>
      <c r="AF12" s="7">
        <v>0</v>
      </c>
      <c r="AG12" s="7">
        <v>0</v>
      </c>
      <c r="AH12" s="7">
        <v>30343040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3636619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28396828.5</v>
      </c>
      <c r="AW12" s="7"/>
      <c r="AX12" s="7">
        <v>0</v>
      </c>
      <c r="AY12" s="7">
        <v>268158731</v>
      </c>
      <c r="AZ12" s="7">
        <v>466165840</v>
      </c>
      <c r="BA12" s="7">
        <v>173820346.8</v>
      </c>
      <c r="BB12" s="7">
        <v>20465300</v>
      </c>
      <c r="BC12" s="7">
        <v>0</v>
      </c>
      <c r="BD12" s="7">
        <v>3532455.72</v>
      </c>
      <c r="BE12" s="7">
        <v>0</v>
      </c>
      <c r="BF12" s="7">
        <v>5355240.55</v>
      </c>
      <c r="BG12" s="7">
        <v>14546476</v>
      </c>
      <c r="BH12" s="7">
        <v>336839237.29</v>
      </c>
      <c r="BI12" s="7">
        <v>660963.84</v>
      </c>
      <c r="BJ12" s="7">
        <v>0</v>
      </c>
      <c r="BK12" s="7">
        <v>0</v>
      </c>
      <c r="BL12" s="7">
        <v>0</v>
      </c>
    </row>
    <row r="13" spans="1:64" ht="19.5">
      <c r="A13" s="4" t="s">
        <v>14</v>
      </c>
      <c r="B13" s="5" t="s">
        <v>15</v>
      </c>
      <c r="C13" s="10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/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461841420100</v>
      </c>
      <c r="W13" s="7">
        <v>2834858900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/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</row>
    <row r="14" spans="1:64" ht="12.75">
      <c r="A14" s="4" t="s">
        <v>16</v>
      </c>
      <c r="B14" s="5" t="s">
        <v>17</v>
      </c>
      <c r="C14" s="10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</row>
    <row r="15" spans="1:64" ht="12.75">
      <c r="A15" s="4" t="s">
        <v>18</v>
      </c>
      <c r="B15" s="5" t="s">
        <v>19</v>
      </c>
      <c r="C15" s="26" t="s">
        <v>20</v>
      </c>
      <c r="D15" s="30">
        <v>1194615</v>
      </c>
      <c r="E15" s="30">
        <v>11217415</v>
      </c>
      <c r="F15" s="30">
        <v>179942126.68</v>
      </c>
      <c r="G15" s="30">
        <v>4705360</v>
      </c>
      <c r="H15" s="30">
        <v>80232600</v>
      </c>
      <c r="I15" s="30">
        <v>21189325.97</v>
      </c>
      <c r="J15" s="30">
        <v>1759766</v>
      </c>
      <c r="K15" s="30">
        <v>2118750</v>
      </c>
      <c r="L15" s="30">
        <v>14421630</v>
      </c>
      <c r="M15" s="30">
        <v>0</v>
      </c>
      <c r="N15" s="30"/>
      <c r="O15" s="30">
        <v>5514333</v>
      </c>
      <c r="P15" s="30">
        <v>92691214</v>
      </c>
      <c r="Q15" s="30">
        <v>121117080</v>
      </c>
      <c r="R15" s="30">
        <v>11103642.95</v>
      </c>
      <c r="S15" s="30">
        <v>0</v>
      </c>
      <c r="T15" s="30">
        <v>1394411784.18</v>
      </c>
      <c r="U15" s="30">
        <v>70881265.2</v>
      </c>
      <c r="V15" s="30">
        <v>4477200000</v>
      </c>
      <c r="W15" s="30">
        <v>0</v>
      </c>
      <c r="X15" s="30">
        <v>763840</v>
      </c>
      <c r="Y15" s="30">
        <v>95480</v>
      </c>
      <c r="Z15" s="30">
        <v>5297600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3281557.2</v>
      </c>
      <c r="AG15" s="30">
        <v>321910395.5</v>
      </c>
      <c r="AH15" s="30">
        <v>84596500</v>
      </c>
      <c r="AI15" s="30">
        <v>9803721.78</v>
      </c>
      <c r="AJ15" s="30">
        <v>84703652.19</v>
      </c>
      <c r="AK15" s="30">
        <v>15393726.3</v>
      </c>
      <c r="AL15" s="30">
        <v>2006600</v>
      </c>
      <c r="AM15" s="30">
        <v>8042484</v>
      </c>
      <c r="AN15" s="30">
        <v>9690690</v>
      </c>
      <c r="AO15" s="30">
        <v>0</v>
      </c>
      <c r="AP15" s="30">
        <v>20257000</v>
      </c>
      <c r="AQ15" s="30">
        <v>55911425</v>
      </c>
      <c r="AR15" s="30">
        <v>0</v>
      </c>
      <c r="AS15" s="30">
        <v>62015247</v>
      </c>
      <c r="AT15" s="30">
        <v>200638778.06</v>
      </c>
      <c r="AU15" s="30">
        <v>14808584.1</v>
      </c>
      <c r="AV15" s="30">
        <v>10046000</v>
      </c>
      <c r="AW15" s="30"/>
      <c r="AX15" s="30">
        <v>1482638</v>
      </c>
      <c r="AY15" s="30">
        <v>0</v>
      </c>
      <c r="AZ15" s="30">
        <v>457395000</v>
      </c>
      <c r="BA15" s="30">
        <v>50385000</v>
      </c>
      <c r="BB15" s="30">
        <v>88539379.2</v>
      </c>
      <c r="BC15" s="30">
        <v>0</v>
      </c>
      <c r="BD15" s="30">
        <v>6652053.7</v>
      </c>
      <c r="BE15" s="30">
        <v>0</v>
      </c>
      <c r="BF15" s="30">
        <v>3534824.75</v>
      </c>
      <c r="BG15" s="30">
        <v>22435242.4</v>
      </c>
      <c r="BH15" s="30">
        <v>71120000</v>
      </c>
      <c r="BI15" s="30">
        <v>414669.62</v>
      </c>
      <c r="BJ15" s="30">
        <v>0</v>
      </c>
      <c r="BK15" s="30">
        <v>12657750</v>
      </c>
      <c r="BL15" s="30">
        <v>155713</v>
      </c>
    </row>
    <row r="16" spans="1:64" ht="12.75">
      <c r="A16" s="12" t="s">
        <v>21</v>
      </c>
      <c r="B16" s="5" t="s">
        <v>22</v>
      </c>
      <c r="C16" s="26" t="s">
        <v>23</v>
      </c>
      <c r="D16" s="30">
        <v>0</v>
      </c>
      <c r="E16" s="30">
        <v>0</v>
      </c>
      <c r="F16" s="30">
        <v>0</v>
      </c>
      <c r="G16" s="30">
        <v>900540</v>
      </c>
      <c r="H16" s="30">
        <v>0</v>
      </c>
      <c r="I16" s="30">
        <v>0</v>
      </c>
      <c r="J16" s="30">
        <v>612886</v>
      </c>
      <c r="K16" s="30">
        <v>0</v>
      </c>
      <c r="L16" s="30">
        <v>0</v>
      </c>
      <c r="M16" s="30">
        <v>0</v>
      </c>
      <c r="N16" s="30"/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37724240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2532.75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6078240</v>
      </c>
      <c r="AR16" s="30">
        <v>0</v>
      </c>
      <c r="AS16" s="30">
        <v>0</v>
      </c>
      <c r="AT16" s="30">
        <v>3427200</v>
      </c>
      <c r="AU16" s="30">
        <v>0</v>
      </c>
      <c r="AV16" s="30">
        <v>0</v>
      </c>
      <c r="AW16" s="30"/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8169600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</row>
    <row r="17" spans="1:64" ht="12.75">
      <c r="A17" s="4" t="s">
        <v>24</v>
      </c>
      <c r="B17" s="5" t="s">
        <v>25</v>
      </c>
      <c r="C17" s="26" t="s">
        <v>26</v>
      </c>
      <c r="D17" s="30">
        <v>7553806.39</v>
      </c>
      <c r="E17" s="30">
        <v>82953371.4</v>
      </c>
      <c r="F17" s="30">
        <v>512758062.06</v>
      </c>
      <c r="G17" s="30">
        <v>30177406</v>
      </c>
      <c r="H17" s="30">
        <v>584304012</v>
      </c>
      <c r="I17" s="30">
        <v>23742080.46</v>
      </c>
      <c r="J17" s="30">
        <v>2135393.5</v>
      </c>
      <c r="K17" s="30">
        <v>19819983.22</v>
      </c>
      <c r="L17" s="30">
        <v>375032366.08</v>
      </c>
      <c r="M17" s="30">
        <v>0</v>
      </c>
      <c r="N17" s="30"/>
      <c r="O17" s="30">
        <v>6669670.63</v>
      </c>
      <c r="P17" s="30">
        <v>313248854</v>
      </c>
      <c r="Q17" s="30">
        <v>261346400</v>
      </c>
      <c r="R17" s="30">
        <v>22984710</v>
      </c>
      <c r="S17" s="30">
        <v>666044307.5</v>
      </c>
      <c r="T17" s="30">
        <v>2727736458.4</v>
      </c>
      <c r="U17" s="30">
        <v>288486468.1</v>
      </c>
      <c r="V17" s="30">
        <v>351369669580.73</v>
      </c>
      <c r="W17" s="30">
        <v>2880556431.2</v>
      </c>
      <c r="X17" s="30">
        <v>2451440</v>
      </c>
      <c r="Y17" s="30">
        <v>306430</v>
      </c>
      <c r="Z17" s="30">
        <v>17235250</v>
      </c>
      <c r="AA17" s="30">
        <v>71020747.3</v>
      </c>
      <c r="AB17" s="30">
        <v>23285800</v>
      </c>
      <c r="AC17" s="30">
        <v>50692289.12</v>
      </c>
      <c r="AD17" s="30">
        <v>104194982.1</v>
      </c>
      <c r="AE17" s="30">
        <v>17545446.22</v>
      </c>
      <c r="AF17" s="30">
        <v>3263955</v>
      </c>
      <c r="AG17" s="30">
        <v>1282403871.9</v>
      </c>
      <c r="AH17" s="30">
        <v>175596842.5</v>
      </c>
      <c r="AI17" s="30">
        <v>95781710.5</v>
      </c>
      <c r="AJ17" s="30">
        <v>362546209.55</v>
      </c>
      <c r="AK17" s="30">
        <v>47223571</v>
      </c>
      <c r="AL17" s="30">
        <v>12035600</v>
      </c>
      <c r="AM17" s="30">
        <v>13678719</v>
      </c>
      <c r="AN17" s="30">
        <v>235704875.1</v>
      </c>
      <c r="AO17" s="30">
        <v>37549858.8</v>
      </c>
      <c r="AP17" s="30">
        <v>98963220</v>
      </c>
      <c r="AQ17" s="30">
        <v>46363350</v>
      </c>
      <c r="AR17" s="30">
        <v>1796400</v>
      </c>
      <c r="AS17" s="30">
        <v>187943344.24</v>
      </c>
      <c r="AT17" s="30">
        <v>602859592.8</v>
      </c>
      <c r="AU17" s="30">
        <v>37312938.7</v>
      </c>
      <c r="AV17" s="30">
        <v>109964844.76</v>
      </c>
      <c r="AW17" s="30"/>
      <c r="AX17" s="30">
        <v>2367686.5</v>
      </c>
      <c r="AY17" s="30">
        <v>533138584.9</v>
      </c>
      <c r="AZ17" s="30">
        <v>3551171580.19</v>
      </c>
      <c r="BA17" s="30">
        <v>1086351268.3</v>
      </c>
      <c r="BB17" s="30">
        <v>369058903.47</v>
      </c>
      <c r="BC17" s="30">
        <v>81056</v>
      </c>
      <c r="BD17" s="30">
        <v>12798911.3</v>
      </c>
      <c r="BE17" s="30">
        <v>29396225</v>
      </c>
      <c r="BF17" s="30">
        <v>8310755.45</v>
      </c>
      <c r="BG17" s="30">
        <v>187719561.3</v>
      </c>
      <c r="BH17" s="30">
        <v>2366176663.1</v>
      </c>
      <c r="BI17" s="30">
        <v>1767443.7</v>
      </c>
      <c r="BJ17" s="30">
        <v>23964120.6</v>
      </c>
      <c r="BK17" s="30">
        <v>85419151</v>
      </c>
      <c r="BL17" s="30">
        <v>12687822.38</v>
      </c>
    </row>
    <row r="18" spans="1:64" s="25" customFormat="1" ht="12.75">
      <c r="A18" s="23" t="s">
        <v>68</v>
      </c>
      <c r="B18" s="24" t="s">
        <v>69</v>
      </c>
      <c r="C18" s="27" t="s">
        <v>70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/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27014692912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/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</row>
    <row r="19" spans="1:64" ht="12.75">
      <c r="A19" s="4" t="s">
        <v>27</v>
      </c>
      <c r="B19" s="5" t="s">
        <v>28</v>
      </c>
      <c r="C19" s="26" t="s">
        <v>29</v>
      </c>
      <c r="D19" s="30">
        <v>1954895.9</v>
      </c>
      <c r="E19" s="30">
        <v>26282572.76</v>
      </c>
      <c r="F19" s="30">
        <v>600180407.64</v>
      </c>
      <c r="G19" s="30">
        <v>31907899</v>
      </c>
      <c r="H19" s="30">
        <v>59248480.4</v>
      </c>
      <c r="I19" s="30">
        <v>37641425</v>
      </c>
      <c r="J19" s="30">
        <v>0</v>
      </c>
      <c r="K19" s="30">
        <v>3691981.43</v>
      </c>
      <c r="L19" s="30">
        <v>152599009</v>
      </c>
      <c r="M19" s="30">
        <v>0</v>
      </c>
      <c r="N19" s="30"/>
      <c r="O19" s="30">
        <v>5027261</v>
      </c>
      <c r="P19" s="30">
        <v>0</v>
      </c>
      <c r="Q19" s="30">
        <v>90753209.08</v>
      </c>
      <c r="R19" s="30">
        <v>6408434.6</v>
      </c>
      <c r="S19" s="30">
        <v>0</v>
      </c>
      <c r="T19" s="30">
        <v>576079315.94</v>
      </c>
      <c r="U19" s="30">
        <v>63769448.15</v>
      </c>
      <c r="V19" s="30">
        <v>0</v>
      </c>
      <c r="W19" s="30">
        <v>0</v>
      </c>
      <c r="X19" s="30">
        <v>2916773.48</v>
      </c>
      <c r="Y19" s="30">
        <v>202301.51</v>
      </c>
      <c r="Z19" s="30">
        <v>14227365.13</v>
      </c>
      <c r="AA19" s="30">
        <v>0</v>
      </c>
      <c r="AB19" s="30">
        <v>26196329.2</v>
      </c>
      <c r="AC19" s="30">
        <v>3798825.48</v>
      </c>
      <c r="AD19" s="30">
        <v>7478400</v>
      </c>
      <c r="AE19" s="30">
        <v>12681923.37</v>
      </c>
      <c r="AF19" s="30">
        <v>2387111.7</v>
      </c>
      <c r="AG19" s="30">
        <v>187537025.55</v>
      </c>
      <c r="AH19" s="30">
        <v>28657946.6</v>
      </c>
      <c r="AI19" s="30">
        <v>41886535.7</v>
      </c>
      <c r="AJ19" s="30">
        <v>16415896.5</v>
      </c>
      <c r="AK19" s="30">
        <v>11887721.07</v>
      </c>
      <c r="AL19" s="30">
        <v>28217485.14</v>
      </c>
      <c r="AM19" s="30">
        <v>1028997.06</v>
      </c>
      <c r="AN19" s="30">
        <v>37374418.3</v>
      </c>
      <c r="AO19" s="30">
        <v>16170011.7</v>
      </c>
      <c r="AP19" s="30">
        <v>17422994.6</v>
      </c>
      <c r="AQ19" s="30">
        <v>11459265</v>
      </c>
      <c r="AR19" s="30">
        <v>536955.42</v>
      </c>
      <c r="AS19" s="30">
        <v>60706082.6</v>
      </c>
      <c r="AT19" s="30">
        <v>48225660</v>
      </c>
      <c r="AU19" s="30">
        <v>6914526</v>
      </c>
      <c r="AV19" s="30">
        <v>12888000</v>
      </c>
      <c r="AW19" s="30"/>
      <c r="AX19" s="30">
        <v>0</v>
      </c>
      <c r="AY19" s="30">
        <v>393073060.83</v>
      </c>
      <c r="AZ19" s="30">
        <v>664290723.9</v>
      </c>
      <c r="BA19" s="30">
        <v>16616212.8</v>
      </c>
      <c r="BB19" s="30">
        <v>24839579.48</v>
      </c>
      <c r="BC19" s="30">
        <v>0</v>
      </c>
      <c r="BD19" s="30">
        <v>9485188.7</v>
      </c>
      <c r="BE19" s="30">
        <v>44839848.6</v>
      </c>
      <c r="BF19" s="30">
        <v>0</v>
      </c>
      <c r="BG19" s="30">
        <v>51861876.83</v>
      </c>
      <c r="BH19" s="30">
        <v>551630031.4</v>
      </c>
      <c r="BI19" s="30">
        <v>2602120.28</v>
      </c>
      <c r="BJ19" s="30">
        <v>9049900</v>
      </c>
      <c r="BK19" s="30">
        <v>23248494</v>
      </c>
      <c r="BL19" s="30">
        <v>1090887.3</v>
      </c>
    </row>
    <row r="20" spans="1:64" ht="19.5">
      <c r="A20" s="13" t="s">
        <v>30</v>
      </c>
      <c r="B20" s="5" t="s">
        <v>31</v>
      </c>
      <c r="C20" s="26" t="s">
        <v>32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/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42222318618.32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/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60846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</row>
    <row r="21" spans="1:64" ht="19.5">
      <c r="A21" s="12" t="s">
        <v>33</v>
      </c>
      <c r="B21" s="5" t="s">
        <v>34</v>
      </c>
      <c r="C21" s="26" t="s">
        <v>35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/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/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</row>
    <row r="22" spans="1:64" ht="29.25">
      <c r="A22" s="4" t="s">
        <v>36</v>
      </c>
      <c r="B22" s="5" t="s">
        <v>37</v>
      </c>
      <c r="C22" s="26" t="s">
        <v>38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/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/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</row>
    <row r="23" spans="1:64" ht="12.75">
      <c r="A23" s="4" t="s">
        <v>39</v>
      </c>
      <c r="B23" s="5" t="s">
        <v>40</v>
      </c>
      <c r="C23" s="8" t="s">
        <v>15</v>
      </c>
      <c r="D23" s="29">
        <v>3273930.01</v>
      </c>
      <c r="E23" s="29">
        <v>67620746.84</v>
      </c>
      <c r="F23" s="29">
        <v>83066751.79</v>
      </c>
      <c r="G23" s="29">
        <v>7943274.19</v>
      </c>
      <c r="H23" s="29">
        <v>16706328.87</v>
      </c>
      <c r="I23" s="29">
        <v>1063832.13</v>
      </c>
      <c r="J23" s="29">
        <v>129024.37</v>
      </c>
      <c r="K23" s="29">
        <v>527150.86</v>
      </c>
      <c r="L23" s="29">
        <v>30446430.87</v>
      </c>
      <c r="M23" s="29">
        <v>3400.2</v>
      </c>
      <c r="N23" s="29"/>
      <c r="O23" s="29">
        <v>265234.87</v>
      </c>
      <c r="P23" s="29">
        <v>10342801.18</v>
      </c>
      <c r="Q23" s="29">
        <v>33228318.93</v>
      </c>
      <c r="R23" s="29">
        <v>8352339.55</v>
      </c>
      <c r="S23" s="29">
        <v>22133255.08</v>
      </c>
      <c r="T23" s="29">
        <v>141212618.44</v>
      </c>
      <c r="U23" s="29">
        <v>19153321.89</v>
      </c>
      <c r="V23" s="29">
        <v>21463120443.56</v>
      </c>
      <c r="W23" s="29">
        <v>152365505.55</v>
      </c>
      <c r="X23" s="29">
        <v>9603016.87</v>
      </c>
      <c r="Y23" s="29">
        <v>1422681.29</v>
      </c>
      <c r="Z23" s="29">
        <v>58968469.92</v>
      </c>
      <c r="AA23" s="29">
        <v>11752572.66</v>
      </c>
      <c r="AB23" s="29">
        <v>3519826.27</v>
      </c>
      <c r="AC23" s="29">
        <v>1683236.93</v>
      </c>
      <c r="AD23" s="29">
        <v>11546098.46</v>
      </c>
      <c r="AE23" s="29">
        <v>435451.96</v>
      </c>
      <c r="AF23" s="29">
        <v>135527.37</v>
      </c>
      <c r="AG23" s="29">
        <v>43457035.01</v>
      </c>
      <c r="AH23" s="29">
        <v>10662929.98</v>
      </c>
      <c r="AI23" s="29">
        <v>29914115.9</v>
      </c>
      <c r="AJ23" s="29">
        <v>14799844.72</v>
      </c>
      <c r="AK23" s="29">
        <v>2744323.08</v>
      </c>
      <c r="AL23" s="29">
        <v>10992400.14</v>
      </c>
      <c r="AM23" s="29">
        <v>2366837.83</v>
      </c>
      <c r="AN23" s="29">
        <v>23867404.07</v>
      </c>
      <c r="AO23" s="29">
        <v>9361413.89</v>
      </c>
      <c r="AP23" s="29">
        <v>3003781.65</v>
      </c>
      <c r="AQ23" s="29">
        <v>36200294.44</v>
      </c>
      <c r="AR23" s="29">
        <v>93255790.62</v>
      </c>
      <c r="AS23" s="29">
        <v>14472872.77</v>
      </c>
      <c r="AT23" s="29">
        <v>42218650.78</v>
      </c>
      <c r="AU23" s="29">
        <v>2545321.53</v>
      </c>
      <c r="AV23" s="29">
        <v>2195361.08</v>
      </c>
      <c r="AW23" s="29"/>
      <c r="AX23" s="29">
        <v>3500655.42</v>
      </c>
      <c r="AY23" s="29">
        <v>60733571.8</v>
      </c>
      <c r="AZ23" s="29">
        <v>314511813.6</v>
      </c>
      <c r="BA23" s="29">
        <v>64531770.35</v>
      </c>
      <c r="BB23" s="29">
        <v>15881082.56</v>
      </c>
      <c r="BC23" s="29">
        <v>58394.61</v>
      </c>
      <c r="BD23" s="29">
        <v>1583216.35</v>
      </c>
      <c r="BE23" s="29">
        <v>5279429.81</v>
      </c>
      <c r="BF23" s="29">
        <v>1199475.01</v>
      </c>
      <c r="BG23" s="29">
        <v>17621273.87</v>
      </c>
      <c r="BH23" s="29">
        <v>54726453.95</v>
      </c>
      <c r="BI23" s="29">
        <v>107712.19</v>
      </c>
      <c r="BJ23" s="29">
        <v>12394715.24</v>
      </c>
      <c r="BK23" s="29">
        <v>7274300.63</v>
      </c>
      <c r="BL23" s="29">
        <v>313947.2</v>
      </c>
    </row>
    <row r="24" spans="1:64" ht="12.75">
      <c r="A24" s="4" t="s">
        <v>41</v>
      </c>
      <c r="B24" s="5" t="s">
        <v>42</v>
      </c>
      <c r="C24" s="11" t="s">
        <v>43</v>
      </c>
      <c r="D24" s="7">
        <v>2992803.29</v>
      </c>
      <c r="E24" s="7">
        <v>64508323.81</v>
      </c>
      <c r="F24" s="7">
        <v>57922727.69</v>
      </c>
      <c r="G24" s="7">
        <v>7021250.39</v>
      </c>
      <c r="H24" s="7">
        <v>1257329.27</v>
      </c>
      <c r="I24" s="7">
        <v>346023.95</v>
      </c>
      <c r="J24" s="7">
        <v>2485.9</v>
      </c>
      <c r="K24" s="7">
        <v>35131.58</v>
      </c>
      <c r="L24" s="7">
        <v>17203318.73</v>
      </c>
      <c r="M24" s="7">
        <v>3400.2</v>
      </c>
      <c r="N24" s="7"/>
      <c r="O24" s="7">
        <v>433.02</v>
      </c>
      <c r="P24" s="7">
        <v>1100000</v>
      </c>
      <c r="Q24" s="7">
        <v>24346519.93</v>
      </c>
      <c r="R24" s="7">
        <v>7689038.71</v>
      </c>
      <c r="S24" s="7">
        <v>152190.91</v>
      </c>
      <c r="T24" s="7">
        <v>71589812.14</v>
      </c>
      <c r="U24" s="7">
        <v>9841985.18</v>
      </c>
      <c r="V24" s="7">
        <v>0</v>
      </c>
      <c r="W24" s="7">
        <v>0</v>
      </c>
      <c r="X24" s="7">
        <v>9503995.25</v>
      </c>
      <c r="Y24" s="7">
        <v>1410163.36</v>
      </c>
      <c r="Z24" s="7">
        <v>58715466.94</v>
      </c>
      <c r="AA24" s="7">
        <v>10206880.81</v>
      </c>
      <c r="AB24" s="7">
        <v>2668925.27</v>
      </c>
      <c r="AC24" s="7">
        <v>197191.93</v>
      </c>
      <c r="AD24" s="7">
        <v>8999353.73</v>
      </c>
      <c r="AE24" s="7">
        <v>28789.18</v>
      </c>
      <c r="AF24" s="7">
        <v>5581.27</v>
      </c>
      <c r="AG24" s="7">
        <v>10556589.21</v>
      </c>
      <c r="AH24" s="7">
        <v>5856062.68</v>
      </c>
      <c r="AI24" s="7">
        <v>27556387.24</v>
      </c>
      <c r="AJ24" s="7">
        <v>6502520.4</v>
      </c>
      <c r="AK24" s="7">
        <v>1404357.68</v>
      </c>
      <c r="AL24" s="7">
        <v>10627365.14</v>
      </c>
      <c r="AM24" s="7">
        <v>2069686.07</v>
      </c>
      <c r="AN24" s="7">
        <v>17299516.78</v>
      </c>
      <c r="AO24" s="7">
        <v>8285986.94</v>
      </c>
      <c r="AP24" s="7">
        <v>86255.65</v>
      </c>
      <c r="AQ24" s="7">
        <v>34767905.44</v>
      </c>
      <c r="AR24" s="7">
        <v>93203302.62</v>
      </c>
      <c r="AS24" s="7">
        <v>9902182.32</v>
      </c>
      <c r="AT24" s="7">
        <v>24455656.24</v>
      </c>
      <c r="AU24" s="7">
        <v>1640751.61</v>
      </c>
      <c r="AV24" s="7">
        <v>26745.54</v>
      </c>
      <c r="AW24" s="7"/>
      <c r="AX24" s="7">
        <v>3454523</v>
      </c>
      <c r="AY24" s="7">
        <v>42570774.85</v>
      </c>
      <c r="AZ24" s="7">
        <v>236759860.66</v>
      </c>
      <c r="BA24" s="7">
        <v>33170482.7</v>
      </c>
      <c r="BB24" s="7">
        <v>6922898.89</v>
      </c>
      <c r="BC24" s="7">
        <v>58030.61</v>
      </c>
      <c r="BD24" s="7">
        <v>1235895.82</v>
      </c>
      <c r="BE24" s="7">
        <v>4735187.11</v>
      </c>
      <c r="BF24" s="7">
        <v>830273.02</v>
      </c>
      <c r="BG24" s="7">
        <v>9408795.64</v>
      </c>
      <c r="BH24" s="7">
        <v>49934.01</v>
      </c>
      <c r="BI24" s="7">
        <v>62722.61</v>
      </c>
      <c r="BJ24" s="7">
        <v>11808208.11</v>
      </c>
      <c r="BK24" s="7">
        <v>4541542.77</v>
      </c>
      <c r="BL24" s="7">
        <v>23954.66</v>
      </c>
    </row>
    <row r="25" spans="1:64" ht="19.5">
      <c r="A25" s="4" t="s">
        <v>44</v>
      </c>
      <c r="B25" s="5" t="s">
        <v>45</v>
      </c>
      <c r="C25" s="11" t="s">
        <v>46</v>
      </c>
      <c r="D25" s="7">
        <v>260130.21</v>
      </c>
      <c r="E25" s="7">
        <v>2964992.76</v>
      </c>
      <c r="F25" s="7">
        <v>25144024.1</v>
      </c>
      <c r="G25" s="7">
        <v>922023.8</v>
      </c>
      <c r="H25" s="7">
        <v>15448999.6</v>
      </c>
      <c r="I25" s="7">
        <v>717808.18</v>
      </c>
      <c r="J25" s="7">
        <v>126538.47</v>
      </c>
      <c r="K25" s="7">
        <v>492019.28</v>
      </c>
      <c r="L25" s="7">
        <v>13243112.14</v>
      </c>
      <c r="M25" s="7">
        <v>0</v>
      </c>
      <c r="N25" s="7"/>
      <c r="O25" s="7">
        <v>264801.85</v>
      </c>
      <c r="P25" s="7">
        <v>9242801.18</v>
      </c>
      <c r="Q25" s="7">
        <v>8881799</v>
      </c>
      <c r="R25" s="7">
        <v>663300.84</v>
      </c>
      <c r="S25" s="7">
        <v>21981064.17</v>
      </c>
      <c r="T25" s="7">
        <v>69622806.3</v>
      </c>
      <c r="U25" s="7">
        <v>9311336.71</v>
      </c>
      <c r="V25" s="7">
        <v>21463068443.56</v>
      </c>
      <c r="W25" s="7">
        <v>152365505.55</v>
      </c>
      <c r="X25" s="7">
        <v>99021.62</v>
      </c>
      <c r="Y25" s="7">
        <v>12517.93</v>
      </c>
      <c r="Z25" s="7">
        <v>253002.98</v>
      </c>
      <c r="AA25" s="7">
        <v>1545691.85</v>
      </c>
      <c r="AB25" s="7">
        <v>850901</v>
      </c>
      <c r="AC25" s="7">
        <v>1486045</v>
      </c>
      <c r="AD25" s="7">
        <v>2546744.73</v>
      </c>
      <c r="AE25" s="7">
        <v>406662.78</v>
      </c>
      <c r="AF25" s="7">
        <v>129946.1</v>
      </c>
      <c r="AG25" s="7">
        <v>32900445.8</v>
      </c>
      <c r="AH25" s="7">
        <v>4806867.3</v>
      </c>
      <c r="AI25" s="7">
        <v>2357728.66</v>
      </c>
      <c r="AJ25" s="7">
        <v>8297324.32</v>
      </c>
      <c r="AK25" s="7">
        <v>1339965.4</v>
      </c>
      <c r="AL25" s="7">
        <v>365035</v>
      </c>
      <c r="AM25" s="7">
        <v>297151.76</v>
      </c>
      <c r="AN25" s="7">
        <v>6567887.29</v>
      </c>
      <c r="AO25" s="7">
        <v>1075426.95</v>
      </c>
      <c r="AP25" s="7">
        <v>2917526</v>
      </c>
      <c r="AQ25" s="7">
        <v>1432389</v>
      </c>
      <c r="AR25" s="7">
        <v>52488</v>
      </c>
      <c r="AS25" s="7">
        <v>4570690.45</v>
      </c>
      <c r="AT25" s="7">
        <v>17762994.54</v>
      </c>
      <c r="AU25" s="7">
        <v>904569.92</v>
      </c>
      <c r="AV25" s="7">
        <v>2168615.54</v>
      </c>
      <c r="AW25" s="7"/>
      <c r="AX25" s="7">
        <v>46132.42</v>
      </c>
      <c r="AY25" s="7">
        <v>18162796.95</v>
      </c>
      <c r="AZ25" s="7">
        <v>77751952.94</v>
      </c>
      <c r="BA25" s="7">
        <v>31361287.65</v>
      </c>
      <c r="BB25" s="7">
        <v>8958183.67</v>
      </c>
      <c r="BC25" s="7">
        <v>364</v>
      </c>
      <c r="BD25" s="7">
        <v>347320.53</v>
      </c>
      <c r="BE25" s="7">
        <v>544242.7</v>
      </c>
      <c r="BF25" s="7">
        <v>369201.99</v>
      </c>
      <c r="BG25" s="7">
        <v>6206282.38</v>
      </c>
      <c r="BH25" s="7">
        <v>54676519.94</v>
      </c>
      <c r="BI25" s="7">
        <v>44989.58</v>
      </c>
      <c r="BJ25" s="7">
        <v>586507.13</v>
      </c>
      <c r="BK25" s="7">
        <v>2732757.86</v>
      </c>
      <c r="BL25" s="7">
        <v>289992.54</v>
      </c>
    </row>
    <row r="26" spans="1:64" ht="12.75">
      <c r="A26" s="4" t="s">
        <v>47</v>
      </c>
      <c r="B26" s="5" t="s">
        <v>48</v>
      </c>
      <c r="C26" s="11" t="s">
        <v>49</v>
      </c>
      <c r="D26" s="7">
        <v>20996.51</v>
      </c>
      <c r="E26" s="7">
        <v>147430.27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/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52000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/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2006195.85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</row>
    <row r="27" spans="1:64" ht="12.75">
      <c r="A27" s="4" t="s">
        <v>50</v>
      </c>
      <c r="B27" s="5"/>
      <c r="C27" s="8" t="s">
        <v>17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/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/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</row>
    <row r="28" spans="1:64" ht="12.75">
      <c r="A28" s="4" t="s">
        <v>51</v>
      </c>
      <c r="B28" s="5"/>
      <c r="C28" s="6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/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/>
      <c r="AX28" s="7">
        <v>2869.67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</row>
    <row r="29" spans="1:64" ht="19.5">
      <c r="A29" s="4" t="s">
        <v>52</v>
      </c>
      <c r="B29" s="5"/>
      <c r="C29" s="11" t="s">
        <v>53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/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/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</row>
    <row r="30" spans="1:64" ht="19.5">
      <c r="A30" s="4" t="s">
        <v>54</v>
      </c>
      <c r="B30" s="5"/>
      <c r="C30" s="11" t="s">
        <v>55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/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/>
      <c r="AX30" s="14">
        <v>2869.67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</row>
    <row r="31" spans="1:64" ht="29.25">
      <c r="A31" s="4" t="s">
        <v>56</v>
      </c>
      <c r="B31" s="5"/>
      <c r="C31" s="11" t="s">
        <v>57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/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/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</row>
    <row r="32" spans="1:64" ht="18.75" customHeight="1">
      <c r="A32" s="4" t="s">
        <v>58</v>
      </c>
      <c r="B32" s="5"/>
      <c r="C32" s="11" t="s">
        <v>59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/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/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</row>
    <row r="33" spans="1:64" ht="12.75">
      <c r="A33" s="4" t="s">
        <v>60</v>
      </c>
      <c r="B33" s="5"/>
      <c r="C33" s="11" t="s">
        <v>61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/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/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</row>
    <row r="34" spans="1:64" ht="12.75">
      <c r="A34" s="15" t="s">
        <v>62</v>
      </c>
      <c r="B34" s="5"/>
      <c r="C34" s="8" t="s">
        <v>25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/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/>
      <c r="AX34" s="16">
        <v>2869.67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</row>
    <row r="35" spans="1:65" ht="18">
      <c r="A35" s="15" t="s">
        <v>66</v>
      </c>
      <c r="B35" s="5" t="s">
        <v>65</v>
      </c>
      <c r="C35" s="8"/>
      <c r="D35" s="16">
        <f aca="true" t="shared" si="0" ref="D35:AG35">SUM(D9:D10,D12:D23)+D27</f>
        <v>18478736.240000002</v>
      </c>
      <c r="E35" s="16">
        <f t="shared" si="0"/>
        <v>233542911.13</v>
      </c>
      <c r="F35" s="16">
        <f t="shared" si="0"/>
        <v>2398600543.2</v>
      </c>
      <c r="G35" s="16">
        <f t="shared" si="0"/>
        <v>100870020.49</v>
      </c>
      <c r="H35" s="16">
        <f t="shared" si="0"/>
        <v>825709922.8399999</v>
      </c>
      <c r="I35" s="16">
        <f t="shared" si="0"/>
        <v>85999608.19</v>
      </c>
      <c r="J35" s="16">
        <f t="shared" si="0"/>
        <v>6261344.86</v>
      </c>
      <c r="K35" s="16">
        <f t="shared" si="0"/>
        <v>26984187.959999997</v>
      </c>
      <c r="L35" s="16">
        <f t="shared" si="0"/>
        <v>651440845.39</v>
      </c>
      <c r="M35" s="16">
        <f t="shared" si="0"/>
        <v>3400.2</v>
      </c>
      <c r="N35" s="16">
        <f t="shared" si="0"/>
        <v>0</v>
      </c>
      <c r="O35" s="16">
        <f t="shared" si="0"/>
        <v>17730893.76</v>
      </c>
      <c r="P35" s="16">
        <f t="shared" si="0"/>
        <v>442262201.95</v>
      </c>
      <c r="Q35" s="16">
        <f t="shared" si="0"/>
        <v>546260012.59</v>
      </c>
      <c r="R35" s="16">
        <f t="shared" si="0"/>
        <v>48981846.169999994</v>
      </c>
      <c r="S35" s="16">
        <f t="shared" si="0"/>
        <v>1200783322.69</v>
      </c>
      <c r="T35" s="16">
        <f t="shared" si="0"/>
        <v>6304581059.599999</v>
      </c>
      <c r="U35" s="16">
        <f t="shared" si="0"/>
        <v>677845807.7</v>
      </c>
      <c r="V35" s="16">
        <f t="shared" si="0"/>
        <v>1708801987405.56</v>
      </c>
      <c r="W35" s="16">
        <f t="shared" si="0"/>
        <v>8638438350.67</v>
      </c>
      <c r="X35" s="16">
        <f t="shared" si="0"/>
        <v>18872550.59</v>
      </c>
      <c r="Y35" s="16">
        <f t="shared" si="0"/>
        <v>2963571.5300000003</v>
      </c>
      <c r="Z35" s="16">
        <f t="shared" si="0"/>
        <v>112532905.63</v>
      </c>
      <c r="AA35" s="16">
        <f t="shared" si="0"/>
        <v>115446503.6</v>
      </c>
      <c r="AB35" s="16">
        <f t="shared" si="0"/>
        <v>68137678.33</v>
      </c>
      <c r="AC35" s="16">
        <f t="shared" si="0"/>
        <v>84023991.74000001</v>
      </c>
      <c r="AD35" s="16">
        <f t="shared" si="0"/>
        <v>143180272.82999998</v>
      </c>
      <c r="AE35" s="16">
        <f t="shared" si="0"/>
        <v>31820586.060000002</v>
      </c>
      <c r="AF35" s="16">
        <f t="shared" si="0"/>
        <v>9436907.67</v>
      </c>
      <c r="AG35" s="16">
        <f t="shared" si="0"/>
        <v>2006312171.83</v>
      </c>
      <c r="AH35" s="16">
        <f aca="true" t="shared" si="1" ref="AH35:BL35">SUM(AH9:AH10,AH12:AH23)+AH27</f>
        <v>420479814.26000005</v>
      </c>
      <c r="AI35" s="16">
        <f t="shared" si="1"/>
        <v>181497845.61</v>
      </c>
      <c r="AJ35" s="16">
        <f t="shared" si="1"/>
        <v>502713116.03000003</v>
      </c>
      <c r="AK35" s="16">
        <f t="shared" si="1"/>
        <v>84287626.79</v>
      </c>
      <c r="AL35" s="16">
        <f t="shared" si="1"/>
        <v>55843762.02</v>
      </c>
      <c r="AM35" s="16">
        <f t="shared" si="1"/>
        <v>25945702.509999998</v>
      </c>
      <c r="AN35" s="16">
        <f t="shared" si="1"/>
        <v>368456338.06</v>
      </c>
      <c r="AO35" s="16">
        <f t="shared" si="1"/>
        <v>69060334.8</v>
      </c>
      <c r="AP35" s="16">
        <f t="shared" si="1"/>
        <v>149924220.55</v>
      </c>
      <c r="AQ35" s="16">
        <f t="shared" si="1"/>
        <v>203149840.37</v>
      </c>
      <c r="AR35" s="16">
        <f t="shared" si="1"/>
        <v>109791201.30000001</v>
      </c>
      <c r="AS35" s="16">
        <f t="shared" si="1"/>
        <v>391849691.86</v>
      </c>
      <c r="AT35" s="16">
        <f t="shared" si="1"/>
        <v>1074172959.57</v>
      </c>
      <c r="AU35" s="16">
        <f t="shared" si="1"/>
        <v>70903772.94</v>
      </c>
      <c r="AV35" s="16">
        <f t="shared" si="1"/>
        <v>192340134.50000003</v>
      </c>
      <c r="AW35" s="16">
        <f t="shared" si="1"/>
        <v>0</v>
      </c>
      <c r="AX35" s="16">
        <f t="shared" si="1"/>
        <v>9860405.58</v>
      </c>
      <c r="AY35" s="16">
        <f t="shared" si="1"/>
        <v>1293525493.2399998</v>
      </c>
      <c r="AZ35" s="16">
        <f t="shared" si="1"/>
        <v>5598084921.28</v>
      </c>
      <c r="BA35" s="16">
        <f t="shared" si="1"/>
        <v>1699107156.2699997</v>
      </c>
      <c r="BB35" s="16">
        <f t="shared" si="1"/>
        <v>532944869.15000004</v>
      </c>
      <c r="BC35" s="16">
        <f t="shared" si="1"/>
        <v>209916.38</v>
      </c>
      <c r="BD35" s="16">
        <f t="shared" si="1"/>
        <v>34060732.769999996</v>
      </c>
      <c r="BE35" s="16">
        <f t="shared" si="1"/>
        <v>79526071.14</v>
      </c>
      <c r="BF35" s="16">
        <f t="shared" si="1"/>
        <v>18407895.330000002</v>
      </c>
      <c r="BG35" s="16">
        <f t="shared" si="1"/>
        <v>375553905.77000004</v>
      </c>
      <c r="BH35" s="16">
        <f t="shared" si="1"/>
        <v>4387720087.309999</v>
      </c>
      <c r="BI35" s="16">
        <f t="shared" si="1"/>
        <v>5751852.0200000005</v>
      </c>
      <c r="BJ35" s="16">
        <f t="shared" si="1"/>
        <v>46927145.470000006</v>
      </c>
      <c r="BK35" s="16">
        <f t="shared" si="1"/>
        <v>145792961.53</v>
      </c>
      <c r="BL35" s="16">
        <f t="shared" si="1"/>
        <v>18060704.16</v>
      </c>
      <c r="BM35" s="32"/>
    </row>
    <row r="36" spans="1:65" ht="12.75">
      <c r="A36" s="15" t="s">
        <v>63</v>
      </c>
      <c r="B36" s="5"/>
      <c r="C36" s="8" t="s">
        <v>28</v>
      </c>
      <c r="D36" s="16">
        <f aca="true" t="shared" si="2" ref="D36:AG36">SUM(D9,D10,D11,D23,D27)-D34</f>
        <v>18478736.24</v>
      </c>
      <c r="E36" s="16">
        <f t="shared" si="2"/>
        <v>233542911.13</v>
      </c>
      <c r="F36" s="16">
        <f t="shared" si="2"/>
        <v>2398600543.2</v>
      </c>
      <c r="G36" s="16">
        <f t="shared" si="2"/>
        <v>100870020.49</v>
      </c>
      <c r="H36" s="16">
        <f t="shared" si="2"/>
        <v>825709922.84</v>
      </c>
      <c r="I36" s="16">
        <f t="shared" si="2"/>
        <v>85999608.19</v>
      </c>
      <c r="J36" s="16">
        <f t="shared" si="2"/>
        <v>6261344.86</v>
      </c>
      <c r="K36" s="16">
        <f t="shared" si="2"/>
        <v>26984187.959999997</v>
      </c>
      <c r="L36" s="16">
        <f t="shared" si="2"/>
        <v>651440845.3900001</v>
      </c>
      <c r="M36" s="16">
        <f t="shared" si="2"/>
        <v>3400.2</v>
      </c>
      <c r="N36" s="16">
        <f t="shared" si="2"/>
        <v>0</v>
      </c>
      <c r="O36" s="16">
        <f t="shared" si="2"/>
        <v>17730893.76</v>
      </c>
      <c r="P36" s="16">
        <f t="shared" si="2"/>
        <v>442262201.95</v>
      </c>
      <c r="Q36" s="16">
        <f t="shared" si="2"/>
        <v>546260012.5899999</v>
      </c>
      <c r="R36" s="16">
        <f t="shared" si="2"/>
        <v>48981846.169999994</v>
      </c>
      <c r="S36" s="16">
        <f t="shared" si="2"/>
        <v>1200783322.69</v>
      </c>
      <c r="T36" s="16">
        <f t="shared" si="2"/>
        <v>6304581059.6</v>
      </c>
      <c r="U36" s="16">
        <f t="shared" si="2"/>
        <v>677845807.6999999</v>
      </c>
      <c r="V36" s="16">
        <f t="shared" si="2"/>
        <v>1708801987405.56</v>
      </c>
      <c r="W36" s="16">
        <f t="shared" si="2"/>
        <v>8638438350.67</v>
      </c>
      <c r="X36" s="16">
        <f t="shared" si="2"/>
        <v>18872550.59</v>
      </c>
      <c r="Y36" s="16">
        <f t="shared" si="2"/>
        <v>2963571.5300000003</v>
      </c>
      <c r="Z36" s="16">
        <f t="shared" si="2"/>
        <v>112532905.63</v>
      </c>
      <c r="AA36" s="16">
        <f t="shared" si="2"/>
        <v>115446503.6</v>
      </c>
      <c r="AB36" s="16">
        <f t="shared" si="2"/>
        <v>68137678.33</v>
      </c>
      <c r="AC36" s="16">
        <f t="shared" si="2"/>
        <v>84023991.74000001</v>
      </c>
      <c r="AD36" s="16">
        <f t="shared" si="2"/>
        <v>143180272.82999998</v>
      </c>
      <c r="AE36" s="16">
        <f t="shared" si="2"/>
        <v>31820586.060000002</v>
      </c>
      <c r="AF36" s="16">
        <f t="shared" si="2"/>
        <v>9436907.67</v>
      </c>
      <c r="AG36" s="16">
        <f t="shared" si="2"/>
        <v>2006312171.8300002</v>
      </c>
      <c r="AH36" s="16">
        <f aca="true" t="shared" si="3" ref="AH36:BL36">SUM(AH9,AH10,AH11,AH23,AH27)-AH34</f>
        <v>420479814.26000005</v>
      </c>
      <c r="AI36" s="16">
        <f t="shared" si="3"/>
        <v>181497845.60999998</v>
      </c>
      <c r="AJ36" s="16">
        <f t="shared" si="3"/>
        <v>502713116.03000003</v>
      </c>
      <c r="AK36" s="16">
        <f t="shared" si="3"/>
        <v>84287626.79</v>
      </c>
      <c r="AL36" s="16">
        <f t="shared" si="3"/>
        <v>55843762.02</v>
      </c>
      <c r="AM36" s="16">
        <f t="shared" si="3"/>
        <v>25945702.509999998</v>
      </c>
      <c r="AN36" s="16">
        <f t="shared" si="3"/>
        <v>368456338.06</v>
      </c>
      <c r="AO36" s="16">
        <f t="shared" si="3"/>
        <v>69060334.8</v>
      </c>
      <c r="AP36" s="16">
        <f t="shared" si="3"/>
        <v>149924220.55</v>
      </c>
      <c r="AQ36" s="16">
        <f t="shared" si="3"/>
        <v>203149840.37</v>
      </c>
      <c r="AR36" s="16">
        <f t="shared" si="3"/>
        <v>109791201.30000001</v>
      </c>
      <c r="AS36" s="16">
        <f t="shared" si="3"/>
        <v>391849691.85999995</v>
      </c>
      <c r="AT36" s="16">
        <f t="shared" si="3"/>
        <v>1074172959.57</v>
      </c>
      <c r="AU36" s="16">
        <f t="shared" si="3"/>
        <v>70903772.94</v>
      </c>
      <c r="AV36" s="16">
        <f t="shared" si="3"/>
        <v>192340134.5</v>
      </c>
      <c r="AW36" s="16">
        <f t="shared" si="3"/>
        <v>0</v>
      </c>
      <c r="AX36" s="16">
        <f t="shared" si="3"/>
        <v>9857535.91</v>
      </c>
      <c r="AY36" s="16">
        <f t="shared" si="3"/>
        <v>1293525493.24</v>
      </c>
      <c r="AZ36" s="16">
        <f t="shared" si="3"/>
        <v>5598084921.280001</v>
      </c>
      <c r="BA36" s="16">
        <f t="shared" si="3"/>
        <v>1699107156.27</v>
      </c>
      <c r="BB36" s="16">
        <f t="shared" si="3"/>
        <v>532944869.15</v>
      </c>
      <c r="BC36" s="16">
        <f t="shared" si="3"/>
        <v>209916.38</v>
      </c>
      <c r="BD36" s="16">
        <f t="shared" si="3"/>
        <v>34060732.77</v>
      </c>
      <c r="BE36" s="16">
        <f t="shared" si="3"/>
        <v>79526071.14</v>
      </c>
      <c r="BF36" s="16">
        <f t="shared" si="3"/>
        <v>18407895.330000002</v>
      </c>
      <c r="BG36" s="16">
        <f t="shared" si="3"/>
        <v>375553905.77</v>
      </c>
      <c r="BH36" s="16">
        <f t="shared" si="3"/>
        <v>4387720087.309999</v>
      </c>
      <c r="BI36" s="16">
        <f t="shared" si="3"/>
        <v>5751852.0200000005</v>
      </c>
      <c r="BJ36" s="16">
        <f t="shared" si="3"/>
        <v>46927145.470000006</v>
      </c>
      <c r="BK36" s="16">
        <f t="shared" si="3"/>
        <v>145792961.53</v>
      </c>
      <c r="BL36" s="16">
        <f t="shared" si="3"/>
        <v>18060704.16</v>
      </c>
      <c r="BM36" s="32"/>
    </row>
    <row r="37" spans="1:64" ht="15.75" customHeight="1">
      <c r="A37" s="17" t="s">
        <v>64</v>
      </c>
      <c r="B37" s="18"/>
      <c r="C37" s="19"/>
      <c r="D37" s="20"/>
      <c r="E37" s="20"/>
      <c r="F37" s="2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64" ht="12.75">
      <c r="A38" s="22" t="s">
        <v>67</v>
      </c>
      <c r="B38" s="18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</row>
    <row r="39" ht="12.75">
      <c r="B39" s="18"/>
    </row>
    <row r="40" spans="1:62" ht="12.75">
      <c r="A40" s="25"/>
      <c r="B40" s="33"/>
      <c r="C40" s="3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5"/>
      <c r="BD40" s="25"/>
      <c r="BE40" s="35"/>
      <c r="BF40" s="36"/>
      <c r="BG40" s="35" t="s">
        <v>193</v>
      </c>
      <c r="BH40" s="36"/>
      <c r="BI40" s="36"/>
      <c r="BJ40" s="25"/>
    </row>
    <row r="41" spans="1:64" ht="12.75">
      <c r="A41" s="25"/>
      <c r="B41" s="33"/>
      <c r="C41" s="3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25"/>
      <c r="BC41" s="37"/>
      <c r="BD41" s="25"/>
      <c r="BE41" s="37"/>
      <c r="BF41" s="25"/>
      <c r="BG41" s="37" t="s">
        <v>194</v>
      </c>
      <c r="BH41" s="25"/>
      <c r="BI41" s="38"/>
      <c r="BJ41" s="38"/>
      <c r="BL41" s="38" t="s">
        <v>195</v>
      </c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</sheetData>
  <sheetProtection/>
  <mergeCells count="56">
    <mergeCell ref="BH2:BH5"/>
    <mergeCell ref="BI2:BI5"/>
    <mergeCell ref="BJ2:BJ5"/>
    <mergeCell ref="BK2:BK5"/>
    <mergeCell ref="BL2:BL5"/>
    <mergeCell ref="BB2:BB5"/>
    <mergeCell ref="BC2:BC5"/>
    <mergeCell ref="BG2:BG5"/>
    <mergeCell ref="BD2:BF5"/>
    <mergeCell ref="AV2:AV5"/>
    <mergeCell ref="AW2:AW5"/>
    <mergeCell ref="AX2:AX5"/>
    <mergeCell ref="AY2:AY5"/>
    <mergeCell ref="AZ2:AZ5"/>
    <mergeCell ref="BA2:BA5"/>
    <mergeCell ref="AP2:AP5"/>
    <mergeCell ref="AQ2:AQ5"/>
    <mergeCell ref="AR2:AR5"/>
    <mergeCell ref="AS2:AS5"/>
    <mergeCell ref="AT2:AT5"/>
    <mergeCell ref="AU2:AU5"/>
    <mergeCell ref="AJ2:AJ5"/>
    <mergeCell ref="AK2:AK5"/>
    <mergeCell ref="AL2:AL5"/>
    <mergeCell ref="AM2:AM5"/>
    <mergeCell ref="AN2:AN5"/>
    <mergeCell ref="AO2:AO5"/>
    <mergeCell ref="AD2:AD5"/>
    <mergeCell ref="AE2:AE5"/>
    <mergeCell ref="AF2:AF5"/>
    <mergeCell ref="AG2:AG5"/>
    <mergeCell ref="AH2:AH5"/>
    <mergeCell ref="AI2:AI5"/>
    <mergeCell ref="AA2:AA5"/>
    <mergeCell ref="X2:Z5"/>
    <mergeCell ref="AB2:AB5"/>
    <mergeCell ref="AC2:AC5"/>
    <mergeCell ref="V2:W5"/>
    <mergeCell ref="S2:S5"/>
    <mergeCell ref="T2:T5"/>
    <mergeCell ref="U2:U5"/>
    <mergeCell ref="L2:L5"/>
    <mergeCell ref="O2:O5"/>
    <mergeCell ref="M2:N5"/>
    <mergeCell ref="P2:P5"/>
    <mergeCell ref="H2:H5"/>
    <mergeCell ref="K2:K5"/>
    <mergeCell ref="I2:J5"/>
    <mergeCell ref="D1:H1"/>
    <mergeCell ref="Q2:R5"/>
    <mergeCell ref="A2:C2"/>
    <mergeCell ref="A3:C3"/>
    <mergeCell ref="A4:C4"/>
    <mergeCell ref="F2:F5"/>
    <mergeCell ref="D2:E5"/>
    <mergeCell ref="G2:G5"/>
  </mergeCells>
  <printOptions/>
  <pageMargins left="0.2362204724409449" right="0.15748031496062992" top="0.1968503937007874" bottom="0.1968503937007874" header="0.5118110236220472" footer="0.15748031496062992"/>
  <pageSetup fitToHeight="0" horizontalDpi="300" verticalDpi="300" orientation="landscape" paperSize="8" r:id="rId2"/>
  <headerFooter alignWithMargins="0">
    <oddFooter>&amp;L&amp;6Страница &amp;P из &amp;N &amp;C&amp;"Times New Roman,обычный"&amp;8(22)Исп. Касин А.В. 495 982-46-25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lastPrinted>2013-08-13T11:54:54Z</cp:lastPrinted>
  <dcterms:created xsi:type="dcterms:W3CDTF">2005-05-11T11:10:41Z</dcterms:created>
  <dcterms:modified xsi:type="dcterms:W3CDTF">2013-08-13T11:56:49Z</dcterms:modified>
  <cp:category/>
  <cp:version/>
  <cp:contentType/>
  <cp:contentStatus/>
  <cp:revision>1</cp:revision>
</cp:coreProperties>
</file>