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II квартал  2022" sheetId="1" r:id="rId1"/>
  </sheets>
  <definedNames/>
  <calcPr fullCalcOnLoad="1"/>
</workbook>
</file>

<file path=xl/sharedStrings.xml><?xml version="1.0" encoding="utf-8"?>
<sst xmlns="http://schemas.openxmlformats.org/spreadsheetml/2006/main" count="179" uniqueCount="96">
  <si>
    <r>
      <t xml:space="preserve">Данные отчетов управляющих компаний о доходах от инвестирования средств пенсионных накоплений
</t>
    </r>
    <r>
      <rPr>
        <b/>
        <sz val="9"/>
        <color indexed="9"/>
        <rFont val="Arial Cyr"/>
        <family val="0"/>
      </rPr>
      <t>(</t>
    </r>
    <r>
      <rPr>
        <b/>
        <sz val="9"/>
        <color indexed="9"/>
        <rFont val="Arial Cyr"/>
        <family val="0"/>
      </rPr>
      <t>II</t>
    </r>
    <r>
      <rPr>
        <b/>
        <sz val="9"/>
        <color indexed="9"/>
        <rFont val="Arial Cyr"/>
        <family val="0"/>
      </rPr>
      <t xml:space="preserve">   квартал </t>
    </r>
    <r>
      <rPr>
        <b/>
        <sz val="9"/>
        <color indexed="9"/>
        <rFont val="Arial Cyr"/>
        <family val="0"/>
      </rPr>
      <t>2022</t>
    </r>
    <r>
      <rPr>
        <b/>
        <sz val="9"/>
        <color indexed="9"/>
        <rFont val="Arial Cyr"/>
        <family val="0"/>
      </rPr>
      <t xml:space="preserve"> года)</t>
    </r>
  </si>
  <si>
    <r>
      <t xml:space="preserve">1
</t>
    </r>
    <r>
      <rPr>
        <b/>
        <sz val="9"/>
        <color indexed="10"/>
        <rFont val="Arial Cyr"/>
        <family val="0"/>
      </rPr>
      <t>2</t>
    </r>
  </si>
  <si>
    <r>
      <t xml:space="preserve">Формализованное наименование 
</t>
    </r>
    <r>
      <rPr>
        <b/>
        <sz val="7.5"/>
        <color indexed="9"/>
        <rFont val="Arial Cyr"/>
        <family val="0"/>
      </rPr>
      <t>управляющей компании</t>
    </r>
  </si>
  <si>
    <t>показатели величин доходов, расходов и вознаграждения</t>
  </si>
  <si>
    <t xml:space="preserve">        показатели, влияющие на величину расходов и вознаграждения</t>
  </si>
  <si>
    <t>расшифровка доходов от инвестирования</t>
  </si>
  <si>
    <t>расшифровка расходов по инвестированию</t>
  </si>
  <si>
    <t>№ п/п</t>
  </si>
  <si>
    <t>Наименование инвестиционного портфеля</t>
  </si>
  <si>
    <t>номер договора ДУ</t>
  </si>
  <si>
    <t>расходы по инвестированию</t>
  </si>
  <si>
    <t>оплата услуг спец.депозитария</t>
  </si>
  <si>
    <t>доход</t>
  </si>
  <si>
    <t>вознаграждение</t>
  </si>
  <si>
    <t>сумма вновь переданных СПН</t>
  </si>
  <si>
    <t>всего</t>
  </si>
  <si>
    <t>финансовый результат от реализации активов</t>
  </si>
  <si>
    <t>дивиденды, проценты по ц/б</t>
  </si>
  <si>
    <t>проценты по депозитам, средствам на счетах</t>
  </si>
  <si>
    <t>финансовый результат от переоценки активов</t>
  </si>
  <si>
    <t>другие виды доходов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</si>
  <si>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</si>
  <si>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</si>
  <si>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</si>
  <si>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</si>
  <si>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предельные</t>
  </si>
  <si>
    <t>фактические</t>
  </si>
  <si>
    <t>экономия/ перерасход</t>
  </si>
  <si>
    <t>сумма</t>
  </si>
  <si>
    <t>отношение к средней СЧА</t>
  </si>
  <si>
    <t>отношение к сумме дохода</t>
  </si>
  <si>
    <t>средняя СЧА без учета вновь переданных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</si>
  <si>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</si>
  <si>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</si>
  <si>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</si>
  <si>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</si>
  <si>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</si>
  <si>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</si>
  <si>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</si>
  <si>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</si>
  <si>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</si>
  <si>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</si>
  <si>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</si>
  <si>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</si>
  <si>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квартал</t>
  </si>
  <si>
    <t>с начала года</t>
  </si>
  <si>
    <t>руб.</t>
  </si>
  <si>
    <t>%</t>
  </si>
  <si>
    <t>АГАНА УК</t>
  </si>
  <si>
    <t>КОНСЕРВАТИВНЫЙ</t>
  </si>
  <si>
    <t>22-03У028</t>
  </si>
  <si>
    <t>СБАЛАНСИРОВАННЫЙ</t>
  </si>
  <si>
    <t>22-03У029</t>
  </si>
  <si>
    <t>АЛЬФА-КАПИТАЛ УК</t>
  </si>
  <si>
    <t>22-03У017</t>
  </si>
  <si>
    <t>АТОН-МЕНЕДЖМЕНТ УК</t>
  </si>
  <si>
    <t>22-03У025</t>
  </si>
  <si>
    <t>БКС УК</t>
  </si>
  <si>
    <t>ДОХОДНЫЙ</t>
  </si>
  <si>
    <t>22-03У056</t>
  </si>
  <si>
    <t>22-03У057</t>
  </si>
  <si>
    <t xml:space="preserve">БКС УПРАВЛЕНИЕ БЛАГОСОСТОЯНИЕМ УК </t>
  </si>
  <si>
    <t>22-03У008</t>
  </si>
  <si>
    <t>ВИМ ИНВЕСТИЦИИ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</si>
  <si>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</si>
  <si>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</si>
  <si>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</si>
  <si>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</si>
  <si>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</si>
  <si>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</si>
  <si>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ИНГОССТРАХ-ИНВЕСТИЦИИ УК</t>
  </si>
  <si>
    <t>22-03У033</t>
  </si>
  <si>
    <t>ЛИДЕР УК</t>
  </si>
  <si>
    <t>22-03У036</t>
  </si>
  <si>
    <t>МЕТАЛЛИНВЕСТТРАСТ УК</t>
  </si>
  <si>
    <t>22-03У034</t>
  </si>
  <si>
    <t>НАЦИОНАЛЬНАЯ УК</t>
  </si>
  <si>
    <t>22-03У002</t>
  </si>
  <si>
    <t>ОТКРЫТИЕ УК</t>
  </si>
  <si>
    <t>22-03У062</t>
  </si>
  <si>
    <t>ПЕРВАЯ УК</t>
  </si>
  <si>
    <t>22-03У022</t>
  </si>
  <si>
    <t>ПРОМСВЯЗЬ УК</t>
  </si>
  <si>
    <t>22-03У061</t>
  </si>
  <si>
    <t>РЕГИОН ТРАСТ УК</t>
  </si>
  <si>
    <t>22-03У005</t>
  </si>
  <si>
    <t>РЕГИОН ЭСМ УК</t>
  </si>
  <si>
    <t>22-03У023</t>
  </si>
  <si>
    <t>СБЕРЕЖЕНИЯ ПЛЮС УК</t>
  </si>
  <si>
    <t>22-03У048</t>
  </si>
  <si>
    <t>ИТОГО</t>
  </si>
  <si>
    <t>в т.ч. без учета активов ГУК</t>
  </si>
  <si>
    <t>СРОЧНЫХ ПЕНСИОННЫХ ВЫПЛАТ</t>
  </si>
  <si>
    <t>22-12Г067СВ</t>
  </si>
  <si>
    <t>ВЫПЛАТНОГО РЕЗЕРВА</t>
  </si>
  <si>
    <t>22-12Г068НЧ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</si>
</sst>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#,##0.00"/>
  </numFmts>
  <fonts count="48">
    <font>
      <sz val="10"/>
      <name val="Arial"/>
      <family val="0"/>
    </font>
    <font>
      <b/>
      <sz val="9"/>
      <color indexed="9"/>
      <name val="Arial Cyr"/>
      <family val="0"/>
    </font>
    <font>
      <b/>
      <sz val="9"/>
      <color indexed="10"/>
      <name val="Arial Cyr"/>
      <family val="0"/>
    </font>
    <font>
      <sz val="8"/>
      <color indexed="8"/>
      <name val="Arial"/>
      <family val="2"/>
    </font>
    <font>
      <b/>
      <sz val="7.5"/>
      <color indexed="9"/>
      <name val="Arial Cyr"/>
      <family val="0"/>
    </font>
    <font>
      <sz val="7"/>
      <color indexed="8"/>
      <name val="Arial"/>
      <family val="2"/>
    </font>
    <font>
      <sz val="7"/>
      <color indexed="11"/>
      <name val="Arial"/>
      <family val="2"/>
    </font>
    <font>
      <b/>
      <sz val="7"/>
      <color indexed="8"/>
      <name val="Arial Cyr"/>
      <family val="0"/>
    </font>
    <font>
      <b/>
      <sz val="11.95"/>
      <color indexed="9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3" fillId="0" borderId="14" xfId="0" applyFont="1" applyBorder="1" applyAlignment="1" applyProtection="1">
      <alignment horizontal="center" vertical="top" wrapText="1" readingOrder="1"/>
      <protection locked="0"/>
    </xf>
    <xf numFmtId="0" fontId="4" fillId="0" borderId="14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vertical="center" wrapText="1" readingOrder="1"/>
      <protection locked="0"/>
    </xf>
    <xf numFmtId="183" fontId="5" fillId="0" borderId="13" xfId="0" applyNumberFormat="1" applyFont="1" applyBorder="1" applyAlignment="1" applyProtection="1">
      <alignment horizontal="right" vertical="center" wrapText="1" readingOrder="1"/>
      <protection locked="0"/>
    </xf>
    <xf numFmtId="183" fontId="6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5" xfId="0" applyFont="1" applyBorder="1" applyAlignment="1" applyProtection="1">
      <alignment vertical="center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1" fillId="0" borderId="10" xfId="0" applyFont="1" applyBorder="1" applyAlignment="1" applyProtection="1">
      <alignment vertical="top" wrapText="1" readingOrder="1"/>
      <protection locked="0"/>
    </xf>
    <xf numFmtId="0" fontId="4" fillId="0" borderId="13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9" fillId="0" borderId="0" xfId="0" applyFont="1" applyAlignment="1" applyProtection="1">
      <alignment vertical="top" wrapText="1" readingOrder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7" fillId="0" borderId="17" xfId="0" applyFont="1" applyBorder="1" applyAlignment="1" applyProtection="1">
      <alignment vertical="center" wrapText="1" readingOrder="1"/>
      <protection locked="0"/>
    </xf>
    <xf numFmtId="0" fontId="5" fillId="0" borderId="13" xfId="0" applyFont="1" applyBorder="1" applyAlignment="1" applyProtection="1">
      <alignment vertical="center" wrapText="1" readingOrder="1"/>
      <protection locked="0"/>
    </xf>
    <xf numFmtId="183" fontId="5" fillId="0" borderId="13" xfId="0" applyNumberFormat="1" applyFont="1" applyBorder="1" applyAlignment="1" applyProtection="1">
      <alignment horizontal="right" vertical="center" wrapText="1" readingOrder="1"/>
      <protection locked="0"/>
    </xf>
    <xf numFmtId="183" fontId="3" fillId="0" borderId="13" xfId="0" applyNumberFormat="1" applyFont="1" applyBorder="1" applyAlignment="1" applyProtection="1">
      <alignment horizontal="center" vertical="center" wrapText="1" readingOrder="1"/>
      <protection locked="0"/>
    </xf>
    <xf numFmtId="183" fontId="6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5" xfId="0" applyFont="1" applyBorder="1" applyAlignment="1" applyProtection="1">
      <alignment horizontal="center" vertical="center" wrapText="1" readingOrder="1"/>
      <protection locked="0"/>
    </xf>
    <xf numFmtId="183" fontId="5" fillId="0" borderId="15" xfId="0" applyNumberFormat="1" applyFont="1" applyBorder="1" applyAlignment="1" applyProtection="1">
      <alignment horizontal="right" vertical="center" wrapText="1" readingOrder="1"/>
      <protection locked="0"/>
    </xf>
    <xf numFmtId="183" fontId="5" fillId="0" borderId="15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18" xfId="0" applyFont="1" applyBorder="1" applyAlignment="1" applyProtection="1">
      <alignment vertical="top" wrapText="1" readingOrder="1"/>
      <protection locked="0"/>
    </xf>
    <xf numFmtId="183" fontId="6" fillId="0" borderId="15" xfId="0" applyNumberFormat="1" applyFont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FF000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2"/>
  <sheetViews>
    <sheetView showGridLines="0" tabSelected="1" zoomScalePageLayoutView="0" workbookViewId="0" topLeftCell="A1">
      <selection activeCell="AW33" sqref="AW33"/>
    </sheetView>
  </sheetViews>
  <sheetFormatPr defaultColWidth="9.140625" defaultRowHeight="12.75"/>
  <cols>
    <col min="1" max="1" width="3.7109375" style="0" customWidth="1"/>
    <col min="2" max="2" width="29.57421875" style="0" customWidth="1"/>
    <col min="3" max="3" width="25.140625" style="0" customWidth="1"/>
    <col min="4" max="4" width="10.00390625" style="0" customWidth="1"/>
    <col min="5" max="5" width="12.140625" style="0" customWidth="1"/>
    <col min="6" max="6" width="10.57421875" style="0" customWidth="1"/>
    <col min="7" max="7" width="12.00390625" style="0" customWidth="1"/>
    <col min="8" max="8" width="11.8515625" style="0" customWidth="1"/>
    <col min="9" max="9" width="10.00390625" style="0" customWidth="1"/>
    <col min="10" max="10" width="11.140625" style="0" customWidth="1"/>
    <col min="11" max="11" width="12.00390625" style="0" customWidth="1"/>
    <col min="12" max="12" width="9.28125" style="0" customWidth="1"/>
    <col min="13" max="13" width="8.7109375" style="0" customWidth="1"/>
    <col min="14" max="14" width="9.140625" style="0" customWidth="1"/>
    <col min="15" max="15" width="9.57421875" style="0" customWidth="1"/>
    <col min="16" max="16" width="14.28125" style="0" customWidth="1"/>
    <col min="17" max="17" width="11.28125" style="0" customWidth="1"/>
    <col min="18" max="18" width="11.140625" style="0" customWidth="1"/>
    <col min="19" max="19" width="10.8515625" style="0" customWidth="1"/>
    <col min="20" max="20" width="11.00390625" style="0" customWidth="1"/>
    <col min="21" max="21" width="11.7109375" style="0" customWidth="1"/>
    <col min="22" max="22" width="11.00390625" style="0" customWidth="1"/>
    <col min="23" max="23" width="10.7109375" style="0" customWidth="1"/>
    <col min="24" max="29" width="8.8515625" style="0" customWidth="1"/>
    <col min="30" max="30" width="12.421875" style="0" customWidth="1"/>
    <col min="31" max="31" width="12.28125" style="0" customWidth="1"/>
    <col min="32" max="32" width="10.8515625" style="0" customWidth="1"/>
    <col min="33" max="33" width="11.140625" style="0" customWidth="1"/>
    <col min="34" max="34" width="11.7109375" style="0" customWidth="1"/>
    <col min="35" max="35" width="11.8515625" style="0" customWidth="1"/>
    <col min="36" max="36" width="12.140625" style="0" customWidth="1"/>
    <col min="37" max="38" width="12.00390625" style="0" customWidth="1"/>
    <col min="39" max="39" width="12.7109375" style="0" customWidth="1"/>
    <col min="40" max="41" width="11.8515625" style="0" customWidth="1"/>
    <col min="42" max="43" width="11.421875" style="0" customWidth="1"/>
    <col min="44" max="44" width="11.28125" style="0" customWidth="1"/>
    <col min="45" max="45" width="10.57421875" style="0" customWidth="1"/>
    <col min="46" max="46" width="12.7109375" style="0" customWidth="1"/>
    <col min="47" max="47" width="10.00390625" style="0" customWidth="1"/>
    <col min="48" max="48" width="8.57421875" style="0" customWidth="1"/>
    <col min="49" max="49" width="9.00390625" style="0" customWidth="1"/>
    <col min="50" max="50" width="9.140625" style="0" customWidth="1"/>
    <col min="51" max="51" width="10.140625" style="0" customWidth="1"/>
    <col min="52" max="52" width="8.28125" style="0" customWidth="1"/>
    <col min="53" max="53" width="8.00390625" style="0" customWidth="1"/>
    <col min="54" max="54" width="0" style="0" hidden="1" customWidth="1"/>
    <col min="55" max="55" width="53.8515625" style="0" customWidth="1"/>
  </cols>
  <sheetData>
    <row r="1" spans="1:53" ht="24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" t="s">
        <v>1</v>
      </c>
    </row>
    <row r="2" spans="1:53" ht="12.75">
      <c r="A2" s="2"/>
      <c r="B2" s="3"/>
      <c r="C2" s="3"/>
      <c r="D2" s="3"/>
      <c r="E2" s="17" t="s">
        <v>3</v>
      </c>
      <c r="F2" s="18"/>
      <c r="G2" s="18"/>
      <c r="H2" s="18"/>
      <c r="I2" s="18"/>
      <c r="J2" s="18"/>
      <c r="K2" s="18"/>
      <c r="L2" s="18"/>
      <c r="M2" s="18"/>
      <c r="N2" s="18"/>
      <c r="O2" s="19"/>
      <c r="P2" s="17" t="s">
        <v>4</v>
      </c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9"/>
      <c r="AD2" s="17" t="s">
        <v>5</v>
      </c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9"/>
      <c r="AP2" s="17" t="s">
        <v>6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9"/>
    </row>
    <row r="3" spans="1:53" ht="22.5">
      <c r="A3" s="4" t="s">
        <v>7</v>
      </c>
      <c r="B3" s="5" t="s">
        <v>2</v>
      </c>
      <c r="C3" s="6" t="s">
        <v>8</v>
      </c>
      <c r="D3" s="6" t="s">
        <v>9</v>
      </c>
      <c r="E3" s="20" t="s">
        <v>10</v>
      </c>
      <c r="F3" s="18"/>
      <c r="G3" s="19"/>
      <c r="H3" s="20" t="s">
        <v>11</v>
      </c>
      <c r="I3" s="18"/>
      <c r="J3" s="19"/>
      <c r="K3" s="20" t="s">
        <v>12</v>
      </c>
      <c r="L3" s="19"/>
      <c r="M3" s="20" t="s">
        <v>13</v>
      </c>
      <c r="N3" s="18"/>
      <c r="O3" s="19"/>
      <c r="P3" s="2"/>
      <c r="Q3" s="20" t="s">
        <v>14</v>
      </c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9"/>
      <c r="AD3" s="20" t="s">
        <v>15</v>
      </c>
      <c r="AE3" s="19"/>
      <c r="AF3" s="20" t="s">
        <v>16</v>
      </c>
      <c r="AG3" s="19"/>
      <c r="AH3" s="20" t="s">
        <v>17</v>
      </c>
      <c r="AI3" s="19"/>
      <c r="AJ3" s="20" t="s">
        <v>18</v>
      </c>
      <c r="AK3" s="19"/>
      <c r="AL3" s="20" t="s">
        <v>19</v>
      </c>
      <c r="AM3" s="19"/>
      <c r="AN3" s="20" t="s">
        <v>20</v>
      </c>
      <c r="AO3" s="19"/>
      <c r="AP3" s="20" t="s">
        <v>15</v>
      </c>
      <c r="AQ3" s="19"/>
      <c r="AR3" s="20" t="s">
        <v>11</v>
      </c>
      <c r="AS3" s="19"/>
      <c r="AT3" s="20" t="s">
        <v>21</v>
      </c>
      <c r="AU3" s="19"/>
      <c r="AV3" s="20" t="s">
        <v>22</v>
      </c>
      <c r="AW3" s="19"/>
      <c r="AX3" s="20" t="s">
        <v>23</v>
      </c>
      <c r="AY3" s="18"/>
      <c r="AZ3" s="20" t="s">
        <v>24</v>
      </c>
      <c r="BA3" s="19"/>
    </row>
    <row r="4" spans="1:53" ht="33.75" customHeight="1">
      <c r="A4" s="8"/>
      <c r="B4" s="9"/>
      <c r="C4" s="9"/>
      <c r="D4" s="9"/>
      <c r="E4" s="7" t="s">
        <v>25</v>
      </c>
      <c r="F4" s="7" t="s">
        <v>26</v>
      </c>
      <c r="G4" s="7" t="s">
        <v>27</v>
      </c>
      <c r="H4" s="7" t="s">
        <v>25</v>
      </c>
      <c r="I4" s="7" t="s">
        <v>26</v>
      </c>
      <c r="J4" s="7" t="s">
        <v>27</v>
      </c>
      <c r="K4" s="7" t="s">
        <v>28</v>
      </c>
      <c r="L4" s="7" t="s">
        <v>29</v>
      </c>
      <c r="M4" s="7" t="s">
        <v>28</v>
      </c>
      <c r="N4" s="7" t="s">
        <v>30</v>
      </c>
      <c r="O4" s="7" t="s">
        <v>29</v>
      </c>
      <c r="P4" s="8" t="s">
        <v>31</v>
      </c>
      <c r="Q4" s="7" t="s">
        <v>15</v>
      </c>
      <c r="R4" s="7" t="s">
        <v>32</v>
      </c>
      <c r="S4" s="7" t="s">
        <v>33</v>
      </c>
      <c r="T4" s="7" t="s">
        <v>34</v>
      </c>
      <c r="U4" s="7" t="s">
        <v>35</v>
      </c>
      <c r="V4" s="7" t="s">
        <v>36</v>
      </c>
      <c r="W4" s="7" t="s">
        <v>37</v>
      </c>
      <c r="X4" s="7" t="s">
        <v>38</v>
      </c>
      <c r="Y4" s="7" t="s">
        <v>39</v>
      </c>
      <c r="Z4" s="7" t="s">
        <v>40</v>
      </c>
      <c r="AA4" s="7" t="s">
        <v>41</v>
      </c>
      <c r="AB4" s="7" t="s">
        <v>42</v>
      </c>
      <c r="AC4" s="7" t="s">
        <v>43</v>
      </c>
      <c r="AD4" s="7" t="s">
        <v>44</v>
      </c>
      <c r="AE4" s="7" t="s">
        <v>45</v>
      </c>
      <c r="AF4" s="7" t="s">
        <v>44</v>
      </c>
      <c r="AG4" s="7" t="s">
        <v>45</v>
      </c>
      <c r="AH4" s="7" t="s">
        <v>44</v>
      </c>
      <c r="AI4" s="7" t="s">
        <v>45</v>
      </c>
      <c r="AJ4" s="7" t="s">
        <v>44</v>
      </c>
      <c r="AK4" s="7" t="s">
        <v>45</v>
      </c>
      <c r="AL4" s="7" t="s">
        <v>44</v>
      </c>
      <c r="AM4" s="7" t="s">
        <v>45</v>
      </c>
      <c r="AN4" s="7" t="s">
        <v>44</v>
      </c>
      <c r="AO4" s="7" t="s">
        <v>45</v>
      </c>
      <c r="AP4" s="7" t="s">
        <v>44</v>
      </c>
      <c r="AQ4" s="7" t="s">
        <v>45</v>
      </c>
      <c r="AR4" s="7" t="s">
        <v>44</v>
      </c>
      <c r="AS4" s="7" t="s">
        <v>45</v>
      </c>
      <c r="AT4" s="29" t="s">
        <v>44</v>
      </c>
      <c r="AU4" s="7" t="s">
        <v>45</v>
      </c>
      <c r="AV4" s="7" t="s">
        <v>44</v>
      </c>
      <c r="AW4" s="7" t="s">
        <v>45</v>
      </c>
      <c r="AX4" s="7" t="s">
        <v>44</v>
      </c>
      <c r="AY4" s="29" t="s">
        <v>45</v>
      </c>
      <c r="AZ4" s="7" t="s">
        <v>44</v>
      </c>
      <c r="BA4" s="7" t="s">
        <v>45</v>
      </c>
    </row>
    <row r="5" spans="1:53" ht="12.75">
      <c r="A5" s="8"/>
      <c r="B5" s="9"/>
      <c r="C5" s="9"/>
      <c r="D5" s="9"/>
      <c r="E5" s="7" t="s">
        <v>46</v>
      </c>
      <c r="F5" s="7" t="s">
        <v>46</v>
      </c>
      <c r="G5" s="7" t="s">
        <v>46</v>
      </c>
      <c r="H5" s="7" t="s">
        <v>46</v>
      </c>
      <c r="I5" s="7" t="s">
        <v>46</v>
      </c>
      <c r="J5" s="7" t="s">
        <v>46</v>
      </c>
      <c r="K5" s="7" t="s">
        <v>46</v>
      </c>
      <c r="L5" s="7" t="s">
        <v>47</v>
      </c>
      <c r="M5" s="7" t="s">
        <v>46</v>
      </c>
      <c r="N5" s="7" t="s">
        <v>47</v>
      </c>
      <c r="O5" s="7" t="s">
        <v>47</v>
      </c>
      <c r="P5" s="7" t="s">
        <v>46</v>
      </c>
      <c r="Q5" s="7" t="s">
        <v>46</v>
      </c>
      <c r="R5" s="7" t="s">
        <v>46</v>
      </c>
      <c r="S5" s="7" t="s">
        <v>46</v>
      </c>
      <c r="T5" s="7" t="s">
        <v>46</v>
      </c>
      <c r="U5" s="7" t="s">
        <v>46</v>
      </c>
      <c r="V5" s="7" t="s">
        <v>46</v>
      </c>
      <c r="W5" s="7" t="s">
        <v>46</v>
      </c>
      <c r="X5" s="7" t="s">
        <v>46</v>
      </c>
      <c r="Y5" s="7" t="s">
        <v>46</v>
      </c>
      <c r="Z5" s="7" t="s">
        <v>46</v>
      </c>
      <c r="AA5" s="7" t="s">
        <v>46</v>
      </c>
      <c r="AB5" s="7" t="s">
        <v>46</v>
      </c>
      <c r="AC5" s="7" t="s">
        <v>46</v>
      </c>
      <c r="AD5" s="7" t="s">
        <v>46</v>
      </c>
      <c r="AE5" s="7" t="s">
        <v>46</v>
      </c>
      <c r="AF5" s="7" t="s">
        <v>46</v>
      </c>
      <c r="AG5" s="7" t="s">
        <v>46</v>
      </c>
      <c r="AH5" s="7" t="s">
        <v>46</v>
      </c>
      <c r="AI5" s="7" t="s">
        <v>46</v>
      </c>
      <c r="AJ5" s="7" t="s">
        <v>46</v>
      </c>
      <c r="AK5" s="7" t="s">
        <v>46</v>
      </c>
      <c r="AL5" s="7" t="s">
        <v>46</v>
      </c>
      <c r="AM5" s="7" t="s">
        <v>46</v>
      </c>
      <c r="AN5" s="7" t="s">
        <v>46</v>
      </c>
      <c r="AO5" s="7" t="s">
        <v>46</v>
      </c>
      <c r="AP5" s="7" t="s">
        <v>46</v>
      </c>
      <c r="AQ5" s="7" t="s">
        <v>46</v>
      </c>
      <c r="AR5" s="7" t="s">
        <v>46</v>
      </c>
      <c r="AS5" s="7" t="s">
        <v>46</v>
      </c>
      <c r="AT5" s="29" t="s">
        <v>46</v>
      </c>
      <c r="AU5" s="7" t="s">
        <v>46</v>
      </c>
      <c r="AV5" s="7" t="s">
        <v>46</v>
      </c>
      <c r="AW5" s="7" t="s">
        <v>46</v>
      </c>
      <c r="AX5" s="7" t="s">
        <v>46</v>
      </c>
      <c r="AY5" s="29" t="s">
        <v>46</v>
      </c>
      <c r="AZ5" s="7" t="s">
        <v>46</v>
      </c>
      <c r="BA5" s="7" t="s">
        <v>46</v>
      </c>
    </row>
    <row r="6" spans="1:53" ht="12.75">
      <c r="A6" s="10">
        <v>1</v>
      </c>
      <c r="B6" s="10" t="s">
        <v>48</v>
      </c>
      <c r="C6" s="10" t="s">
        <v>49</v>
      </c>
      <c r="D6" s="10" t="s">
        <v>50</v>
      </c>
      <c r="E6" s="11">
        <v>216931.99</v>
      </c>
      <c r="F6" s="11">
        <v>22536.65</v>
      </c>
      <c r="G6" s="11">
        <v>194395.34</v>
      </c>
      <c r="H6" s="11">
        <v>23579.56</v>
      </c>
      <c r="I6" s="11">
        <v>3195.5</v>
      </c>
      <c r="J6" s="11">
        <v>20384.06</v>
      </c>
      <c r="K6" s="11">
        <v>715547.15</v>
      </c>
      <c r="L6" s="11">
        <v>3.04</v>
      </c>
      <c r="M6" s="11">
        <v>0</v>
      </c>
      <c r="N6" s="11">
        <v>0</v>
      </c>
      <c r="O6" s="11">
        <v>0</v>
      </c>
      <c r="P6" s="11">
        <v>23557234.96</v>
      </c>
      <c r="Q6" s="11">
        <v>33639.06</v>
      </c>
      <c r="R6" s="11">
        <v>3026.19</v>
      </c>
      <c r="S6" s="11">
        <v>0</v>
      </c>
      <c r="T6" s="11">
        <v>0</v>
      </c>
      <c r="U6" s="11">
        <v>4112.87</v>
      </c>
      <c r="V6" s="11">
        <v>26500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1610994.77</v>
      </c>
      <c r="AE6" s="11">
        <v>715547.15</v>
      </c>
      <c r="AF6" s="11">
        <v>0</v>
      </c>
      <c r="AG6" s="12">
        <v>-3514.3</v>
      </c>
      <c r="AH6" s="11">
        <v>472355.44</v>
      </c>
      <c r="AI6" s="11">
        <v>905874.59</v>
      </c>
      <c r="AJ6" s="11">
        <v>15658.16</v>
      </c>
      <c r="AK6" s="11">
        <v>28299.72</v>
      </c>
      <c r="AL6" s="11">
        <v>1122981.17</v>
      </c>
      <c r="AM6" s="12">
        <v>-215112.86</v>
      </c>
      <c r="AN6" s="11">
        <v>0</v>
      </c>
      <c r="AO6" s="11">
        <v>0</v>
      </c>
      <c r="AP6" s="11">
        <v>2494.88</v>
      </c>
      <c r="AQ6" s="11">
        <v>22536.65</v>
      </c>
      <c r="AR6" s="11">
        <v>1558.88</v>
      </c>
      <c r="AS6" s="11">
        <v>3195.5</v>
      </c>
      <c r="AT6" s="30">
        <v>744</v>
      </c>
      <c r="AU6" s="11">
        <v>3893.15</v>
      </c>
      <c r="AV6" s="11">
        <v>0</v>
      </c>
      <c r="AW6" s="11">
        <v>15000</v>
      </c>
      <c r="AX6" s="11">
        <v>0</v>
      </c>
      <c r="AY6" s="30">
        <v>0</v>
      </c>
      <c r="AZ6" s="11">
        <v>192</v>
      </c>
      <c r="BA6" s="11">
        <v>448</v>
      </c>
    </row>
    <row r="7" spans="1:53" ht="12.75">
      <c r="A7" s="10">
        <v>2</v>
      </c>
      <c r="B7" s="10" t="s">
        <v>48</v>
      </c>
      <c r="C7" s="10" t="s">
        <v>51</v>
      </c>
      <c r="D7" s="10" t="s">
        <v>52</v>
      </c>
      <c r="E7" s="11">
        <v>2654605.62</v>
      </c>
      <c r="F7" s="11">
        <v>120642.26</v>
      </c>
      <c r="G7" s="11">
        <v>2533963.36</v>
      </c>
      <c r="H7" s="11">
        <v>288544.1</v>
      </c>
      <c r="I7" s="11">
        <v>39347.99</v>
      </c>
      <c r="J7" s="11">
        <v>249196.11</v>
      </c>
      <c r="K7" s="12">
        <v>-3897563.75</v>
      </c>
      <c r="L7" s="12">
        <v>-1.35</v>
      </c>
      <c r="M7" s="11">
        <v>0</v>
      </c>
      <c r="N7" s="11">
        <v>0</v>
      </c>
      <c r="O7" s="11">
        <v>0</v>
      </c>
      <c r="P7" s="11">
        <v>287507049.89</v>
      </c>
      <c r="Q7" s="11">
        <v>1528802.76</v>
      </c>
      <c r="R7" s="11">
        <v>33489.84</v>
      </c>
      <c r="S7" s="11">
        <v>0</v>
      </c>
      <c r="T7" s="11">
        <v>0</v>
      </c>
      <c r="U7" s="11">
        <v>1123413.58</v>
      </c>
      <c r="V7" s="11">
        <v>363600</v>
      </c>
      <c r="W7" s="11">
        <v>8299.34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17021818.68</v>
      </c>
      <c r="AE7" s="12">
        <v>-3897563.75</v>
      </c>
      <c r="AF7" s="11">
        <v>0</v>
      </c>
      <c r="AG7" s="12">
        <v>-29828.01</v>
      </c>
      <c r="AH7" s="11">
        <v>5662140.65</v>
      </c>
      <c r="AI7" s="11">
        <v>10994548.95</v>
      </c>
      <c r="AJ7" s="11">
        <v>51459.1</v>
      </c>
      <c r="AK7" s="11">
        <v>97141.65</v>
      </c>
      <c r="AL7" s="11">
        <v>11308218.93</v>
      </c>
      <c r="AM7" s="12">
        <v>-14959426.34</v>
      </c>
      <c r="AN7" s="11">
        <v>0</v>
      </c>
      <c r="AO7" s="11">
        <v>0</v>
      </c>
      <c r="AP7" s="11">
        <v>26882.34</v>
      </c>
      <c r="AQ7" s="11">
        <v>120642.26</v>
      </c>
      <c r="AR7" s="11">
        <v>18893.61</v>
      </c>
      <c r="AS7" s="11">
        <v>39347.99</v>
      </c>
      <c r="AT7" s="30">
        <v>7796.73</v>
      </c>
      <c r="AU7" s="11">
        <v>20846.27</v>
      </c>
      <c r="AV7" s="11">
        <v>0</v>
      </c>
      <c r="AW7" s="11">
        <v>60000</v>
      </c>
      <c r="AX7" s="11">
        <v>0</v>
      </c>
      <c r="AY7" s="30">
        <v>0</v>
      </c>
      <c r="AZ7" s="11">
        <v>192</v>
      </c>
      <c r="BA7" s="11">
        <v>448</v>
      </c>
    </row>
    <row r="8" spans="1:53" ht="12.75">
      <c r="A8" s="10">
        <v>3</v>
      </c>
      <c r="B8" s="10" t="s">
        <v>53</v>
      </c>
      <c r="C8" s="10"/>
      <c r="D8" s="10" t="s">
        <v>54</v>
      </c>
      <c r="E8" s="11">
        <v>14267505.11</v>
      </c>
      <c r="F8" s="11">
        <v>352894.13</v>
      </c>
      <c r="G8" s="11">
        <v>13914610.98</v>
      </c>
      <c r="H8" s="11">
        <v>1297045.91</v>
      </c>
      <c r="I8" s="11">
        <v>175327.9</v>
      </c>
      <c r="J8" s="11">
        <v>1121718.01</v>
      </c>
      <c r="K8" s="11">
        <v>43032994.11</v>
      </c>
      <c r="L8" s="11">
        <v>3.32</v>
      </c>
      <c r="M8" s="11">
        <v>0</v>
      </c>
      <c r="N8" s="11">
        <v>0</v>
      </c>
      <c r="O8" s="11">
        <v>0</v>
      </c>
      <c r="P8" s="11">
        <v>1292646307.89</v>
      </c>
      <c r="Q8" s="11">
        <v>6326442.29</v>
      </c>
      <c r="R8" s="11">
        <v>122157.25</v>
      </c>
      <c r="S8" s="11">
        <v>0</v>
      </c>
      <c r="T8" s="11">
        <v>901187.12</v>
      </c>
      <c r="U8" s="11">
        <v>4698911.73</v>
      </c>
      <c r="V8" s="11">
        <v>604000</v>
      </c>
      <c r="W8" s="11">
        <v>186.19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33421824.21</v>
      </c>
      <c r="AE8" s="11">
        <v>43032994.11</v>
      </c>
      <c r="AF8" s="11">
        <v>993933.61</v>
      </c>
      <c r="AG8" s="11">
        <v>32092.49</v>
      </c>
      <c r="AH8" s="11">
        <v>32427890.6</v>
      </c>
      <c r="AI8" s="11">
        <v>63013690.42</v>
      </c>
      <c r="AJ8" s="11">
        <v>0</v>
      </c>
      <c r="AK8" s="11">
        <v>0</v>
      </c>
      <c r="AL8" s="11">
        <v>0</v>
      </c>
      <c r="AM8" s="12">
        <v>-20012788.8</v>
      </c>
      <c r="AN8" s="11">
        <v>0</v>
      </c>
      <c r="AO8" s="11">
        <v>0</v>
      </c>
      <c r="AP8" s="11">
        <v>123989.11</v>
      </c>
      <c r="AQ8" s="11">
        <v>352894.13</v>
      </c>
      <c r="AR8" s="11">
        <v>87044.17</v>
      </c>
      <c r="AS8" s="11">
        <v>175327.9</v>
      </c>
      <c r="AT8" s="30">
        <v>35869.94</v>
      </c>
      <c r="AU8" s="11">
        <v>115391.23</v>
      </c>
      <c r="AV8" s="11">
        <v>0</v>
      </c>
      <c r="AW8" s="11">
        <v>60000</v>
      </c>
      <c r="AX8" s="11">
        <v>0</v>
      </c>
      <c r="AY8" s="30">
        <v>0</v>
      </c>
      <c r="AZ8" s="11">
        <v>1075</v>
      </c>
      <c r="BA8" s="11">
        <v>2175</v>
      </c>
    </row>
    <row r="9" spans="1:53" ht="12.75">
      <c r="A9" s="10">
        <v>4</v>
      </c>
      <c r="B9" s="10" t="s">
        <v>55</v>
      </c>
      <c r="C9" s="10"/>
      <c r="D9" s="10" t="s">
        <v>56</v>
      </c>
      <c r="E9" s="11">
        <v>10075034.77</v>
      </c>
      <c r="F9" s="11">
        <v>426517.72</v>
      </c>
      <c r="G9" s="11">
        <v>9648517.05</v>
      </c>
      <c r="H9" s="11">
        <v>915912.24</v>
      </c>
      <c r="I9" s="11">
        <v>125138.45</v>
      </c>
      <c r="J9" s="11">
        <v>790773.79</v>
      </c>
      <c r="K9" s="12">
        <v>-17122864.47</v>
      </c>
      <c r="L9" s="12">
        <v>-1.87</v>
      </c>
      <c r="M9" s="11">
        <v>0</v>
      </c>
      <c r="N9" s="11">
        <v>0</v>
      </c>
      <c r="O9" s="11">
        <v>0</v>
      </c>
      <c r="P9" s="11">
        <v>909618444.96</v>
      </c>
      <c r="Q9" s="11">
        <v>8646138.88</v>
      </c>
      <c r="R9" s="11">
        <v>118576.23</v>
      </c>
      <c r="S9" s="11">
        <v>0</v>
      </c>
      <c r="T9" s="11">
        <v>4768985.61</v>
      </c>
      <c r="U9" s="11">
        <v>2843095.21</v>
      </c>
      <c r="V9" s="11">
        <v>915481.83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18275014.94</v>
      </c>
      <c r="AE9" s="12">
        <v>-17122864.47</v>
      </c>
      <c r="AF9" s="12">
        <v>-10685967.68</v>
      </c>
      <c r="AG9" s="12">
        <v>-23353461.51</v>
      </c>
      <c r="AH9" s="11">
        <v>13795208.03</v>
      </c>
      <c r="AI9" s="11">
        <v>28216454.42</v>
      </c>
      <c r="AJ9" s="11">
        <v>0</v>
      </c>
      <c r="AK9" s="11">
        <v>0</v>
      </c>
      <c r="AL9" s="11">
        <v>15165774.59</v>
      </c>
      <c r="AM9" s="12">
        <v>-21983932.38</v>
      </c>
      <c r="AN9" s="11">
        <v>0</v>
      </c>
      <c r="AO9" s="12">
        <v>-1925</v>
      </c>
      <c r="AP9" s="11">
        <v>163284.62</v>
      </c>
      <c r="AQ9" s="11">
        <v>426517.72</v>
      </c>
      <c r="AR9" s="11">
        <v>61045.74</v>
      </c>
      <c r="AS9" s="11">
        <v>125138.45</v>
      </c>
      <c r="AT9" s="30">
        <v>100863.88</v>
      </c>
      <c r="AU9" s="11">
        <v>221154.27</v>
      </c>
      <c r="AV9" s="11">
        <v>0</v>
      </c>
      <c r="AW9" s="11">
        <v>78000</v>
      </c>
      <c r="AX9" s="11">
        <v>0</v>
      </c>
      <c r="AY9" s="30">
        <v>0</v>
      </c>
      <c r="AZ9" s="11">
        <v>1375</v>
      </c>
      <c r="BA9" s="11">
        <v>2225</v>
      </c>
    </row>
    <row r="10" spans="1:53" ht="12.75">
      <c r="A10" s="10">
        <v>5</v>
      </c>
      <c r="B10" s="10" t="s">
        <v>57</v>
      </c>
      <c r="C10" s="10" t="s">
        <v>58</v>
      </c>
      <c r="D10" s="10" t="s">
        <v>59</v>
      </c>
      <c r="E10" s="11">
        <v>8703676.37</v>
      </c>
      <c r="F10" s="11">
        <v>212407.98</v>
      </c>
      <c r="G10" s="11">
        <v>8491268.39</v>
      </c>
      <c r="H10" s="11">
        <v>791243.31</v>
      </c>
      <c r="I10" s="11">
        <v>108610.75</v>
      </c>
      <c r="J10" s="11">
        <v>682632.56</v>
      </c>
      <c r="K10" s="12">
        <v>-54108722.21</v>
      </c>
      <c r="L10" s="12">
        <v>-6.85</v>
      </c>
      <c r="M10" s="11">
        <v>0</v>
      </c>
      <c r="N10" s="11">
        <v>0</v>
      </c>
      <c r="O10" s="11">
        <v>0</v>
      </c>
      <c r="P10" s="11">
        <v>787738770.96</v>
      </c>
      <c r="Q10" s="11">
        <v>4841546.46</v>
      </c>
      <c r="R10" s="11">
        <v>135573.4</v>
      </c>
      <c r="S10" s="11">
        <v>0</v>
      </c>
      <c r="T10" s="11">
        <v>2188336.72</v>
      </c>
      <c r="U10" s="11">
        <v>2087797.19</v>
      </c>
      <c r="V10" s="11">
        <v>429811.25</v>
      </c>
      <c r="W10" s="11">
        <v>27.9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55228170.07</v>
      </c>
      <c r="AE10" s="12">
        <v>-54108722.21</v>
      </c>
      <c r="AF10" s="11">
        <v>445389.54</v>
      </c>
      <c r="AG10" s="11">
        <v>300706.34</v>
      </c>
      <c r="AH10" s="11">
        <v>16479817.91</v>
      </c>
      <c r="AI10" s="11">
        <v>31651283.21</v>
      </c>
      <c r="AJ10" s="11">
        <v>0</v>
      </c>
      <c r="AK10" s="11">
        <v>0</v>
      </c>
      <c r="AL10" s="11">
        <v>38276243.84</v>
      </c>
      <c r="AM10" s="12">
        <v>-86060711.76</v>
      </c>
      <c r="AN10" s="11">
        <v>26718.78</v>
      </c>
      <c r="AO10" s="11">
        <v>0</v>
      </c>
      <c r="AP10" s="11">
        <v>86679.36</v>
      </c>
      <c r="AQ10" s="11">
        <v>212407.98</v>
      </c>
      <c r="AR10" s="11">
        <v>51114.9</v>
      </c>
      <c r="AS10" s="11">
        <v>108610.75</v>
      </c>
      <c r="AT10" s="30">
        <v>32231.46</v>
      </c>
      <c r="AU10" s="11">
        <v>62131.23</v>
      </c>
      <c r="AV10" s="11">
        <v>0</v>
      </c>
      <c r="AW10" s="11">
        <v>35000</v>
      </c>
      <c r="AX10" s="11">
        <v>0</v>
      </c>
      <c r="AY10" s="30">
        <v>0</v>
      </c>
      <c r="AZ10" s="11">
        <v>3333</v>
      </c>
      <c r="BA10" s="11">
        <v>6666</v>
      </c>
    </row>
    <row r="11" spans="1:53" ht="12.75">
      <c r="A11" s="10">
        <v>6</v>
      </c>
      <c r="B11" s="10" t="s">
        <v>57</v>
      </c>
      <c r="C11" s="10" t="s">
        <v>51</v>
      </c>
      <c r="D11" s="10" t="s">
        <v>60</v>
      </c>
      <c r="E11" s="11">
        <v>757038.75</v>
      </c>
      <c r="F11" s="11">
        <v>55545.71</v>
      </c>
      <c r="G11" s="11">
        <v>701493.04</v>
      </c>
      <c r="H11" s="11">
        <v>68821.71</v>
      </c>
      <c r="I11" s="11">
        <v>9296.57</v>
      </c>
      <c r="J11" s="11">
        <v>59525.14</v>
      </c>
      <c r="K11" s="11">
        <v>2174040.46</v>
      </c>
      <c r="L11" s="11">
        <v>3.16</v>
      </c>
      <c r="M11" s="11">
        <v>0</v>
      </c>
      <c r="N11" s="11">
        <v>0</v>
      </c>
      <c r="O11" s="11">
        <v>0</v>
      </c>
      <c r="P11" s="11">
        <v>68541272.63</v>
      </c>
      <c r="Q11" s="11">
        <v>410941.2</v>
      </c>
      <c r="R11" s="11">
        <v>6052.38</v>
      </c>
      <c r="S11" s="11">
        <v>0</v>
      </c>
      <c r="T11" s="11">
        <v>0</v>
      </c>
      <c r="U11" s="11">
        <v>366388.82</v>
      </c>
      <c r="V11" s="11">
        <v>38500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6707912.27</v>
      </c>
      <c r="AE11" s="11">
        <v>2174040.46</v>
      </c>
      <c r="AF11" s="11">
        <v>5975.17</v>
      </c>
      <c r="AG11" s="12">
        <v>-6465.29</v>
      </c>
      <c r="AH11" s="11">
        <v>1486330.1</v>
      </c>
      <c r="AI11" s="11">
        <v>2868890.84</v>
      </c>
      <c r="AJ11" s="11">
        <v>0</v>
      </c>
      <c r="AK11" s="11">
        <v>0</v>
      </c>
      <c r="AL11" s="11">
        <v>5215607</v>
      </c>
      <c r="AM11" s="12">
        <v>-688385.09</v>
      </c>
      <c r="AN11" s="11">
        <v>0</v>
      </c>
      <c r="AO11" s="11">
        <v>0</v>
      </c>
      <c r="AP11" s="11">
        <v>16493.5</v>
      </c>
      <c r="AQ11" s="11">
        <v>55545.71</v>
      </c>
      <c r="AR11" s="11">
        <v>4541.47</v>
      </c>
      <c r="AS11" s="11">
        <v>9296.57</v>
      </c>
      <c r="AT11" s="30">
        <v>8619.03</v>
      </c>
      <c r="AU11" s="11">
        <v>17583.14</v>
      </c>
      <c r="AV11" s="11">
        <v>0</v>
      </c>
      <c r="AW11" s="11">
        <v>22000</v>
      </c>
      <c r="AX11" s="11">
        <v>0</v>
      </c>
      <c r="AY11" s="30">
        <v>0</v>
      </c>
      <c r="AZ11" s="11">
        <v>3333</v>
      </c>
      <c r="BA11" s="11">
        <v>6666</v>
      </c>
    </row>
    <row r="12" spans="1:53" ht="19.5">
      <c r="A12" s="10">
        <v>7</v>
      </c>
      <c r="B12" s="10" t="s">
        <v>61</v>
      </c>
      <c r="C12" s="10"/>
      <c r="D12" s="10" t="s">
        <v>62</v>
      </c>
      <c r="E12" s="11">
        <v>56333249.15</v>
      </c>
      <c r="F12" s="11">
        <v>1248222.49</v>
      </c>
      <c r="G12" s="11">
        <v>55085026.66</v>
      </c>
      <c r="H12" s="11">
        <v>5469247.49</v>
      </c>
      <c r="I12" s="11">
        <v>743499.7</v>
      </c>
      <c r="J12" s="11">
        <v>4725747.79</v>
      </c>
      <c r="K12" s="12">
        <v>-58263585.97</v>
      </c>
      <c r="L12" s="12">
        <v>-1.07</v>
      </c>
      <c r="M12" s="11">
        <v>0</v>
      </c>
      <c r="N12" s="11">
        <v>0</v>
      </c>
      <c r="O12" s="11">
        <v>0</v>
      </c>
      <c r="P12" s="11">
        <v>5462430854.29</v>
      </c>
      <c r="Q12" s="11">
        <v>9857009.33</v>
      </c>
      <c r="R12" s="11">
        <v>471850.73</v>
      </c>
      <c r="S12" s="11">
        <v>75.68</v>
      </c>
      <c r="T12" s="11">
        <v>1363641.71</v>
      </c>
      <c r="U12" s="11">
        <v>4630553.4</v>
      </c>
      <c r="V12" s="11">
        <v>3361261.88</v>
      </c>
      <c r="W12" s="11">
        <v>29625.93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544663883.02</v>
      </c>
      <c r="AE12" s="12">
        <v>-58263585.97</v>
      </c>
      <c r="AF12" s="11">
        <v>7524450.53</v>
      </c>
      <c r="AG12" s="11">
        <v>7347931.68</v>
      </c>
      <c r="AH12" s="11">
        <v>110290138.53</v>
      </c>
      <c r="AI12" s="11">
        <v>215893367.16</v>
      </c>
      <c r="AJ12" s="11">
        <v>4407123.29</v>
      </c>
      <c r="AK12" s="11">
        <v>4407123.29</v>
      </c>
      <c r="AL12" s="11">
        <v>422458757.67</v>
      </c>
      <c r="AM12" s="12">
        <v>-285895421.1</v>
      </c>
      <c r="AN12" s="12">
        <v>-16587</v>
      </c>
      <c r="AO12" s="12">
        <v>-16587</v>
      </c>
      <c r="AP12" s="11">
        <v>687587.18</v>
      </c>
      <c r="AQ12" s="11">
        <v>1248222.49</v>
      </c>
      <c r="AR12" s="11">
        <v>355184.52</v>
      </c>
      <c r="AS12" s="11">
        <v>743499.7</v>
      </c>
      <c r="AT12" s="30">
        <v>216131.66</v>
      </c>
      <c r="AU12" s="11">
        <v>387180.79</v>
      </c>
      <c r="AV12" s="11">
        <v>115000</v>
      </c>
      <c r="AW12" s="11">
        <v>115000</v>
      </c>
      <c r="AX12" s="11">
        <v>0</v>
      </c>
      <c r="AY12" s="30">
        <v>0</v>
      </c>
      <c r="AZ12" s="11">
        <v>1271</v>
      </c>
      <c r="BA12" s="11">
        <v>2542</v>
      </c>
    </row>
    <row r="13" spans="1:53" ht="12.75">
      <c r="A13" s="10">
        <v>8</v>
      </c>
      <c r="B13" s="10" t="s">
        <v>63</v>
      </c>
      <c r="C13" s="10"/>
      <c r="D13" s="10" t="s">
        <v>64</v>
      </c>
      <c r="E13" s="11">
        <v>21453446.49</v>
      </c>
      <c r="F13" s="11">
        <v>809361.86</v>
      </c>
      <c r="G13" s="11">
        <v>20644084.63</v>
      </c>
      <c r="H13" s="11">
        <v>1950313.29</v>
      </c>
      <c r="I13" s="11">
        <v>270756.97</v>
      </c>
      <c r="J13" s="11">
        <v>1679556.32</v>
      </c>
      <c r="K13" s="12">
        <v>-83258945.03</v>
      </c>
      <c r="L13" s="12">
        <v>-4.33</v>
      </c>
      <c r="M13" s="11">
        <v>0</v>
      </c>
      <c r="N13" s="11">
        <v>0</v>
      </c>
      <c r="O13" s="11">
        <v>0</v>
      </c>
      <c r="P13" s="11">
        <v>1887035668.16</v>
      </c>
      <c r="Q13" s="11">
        <v>89523382.27</v>
      </c>
      <c r="R13" s="11">
        <v>278438.62</v>
      </c>
      <c r="S13" s="11">
        <v>1116.71</v>
      </c>
      <c r="T13" s="11">
        <v>26974404.39</v>
      </c>
      <c r="U13" s="11">
        <v>60051221.86</v>
      </c>
      <c r="V13" s="11">
        <v>2193841.43</v>
      </c>
      <c r="W13" s="11">
        <v>24359.26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231573863.02</v>
      </c>
      <c r="AE13" s="12">
        <v>-83258945.03</v>
      </c>
      <c r="AF13" s="11">
        <v>33693387.5</v>
      </c>
      <c r="AG13" s="11">
        <v>20112481.39</v>
      </c>
      <c r="AH13" s="11">
        <v>36971128.93</v>
      </c>
      <c r="AI13" s="11">
        <v>72416444.05</v>
      </c>
      <c r="AJ13" s="11">
        <v>370919.95</v>
      </c>
      <c r="AK13" s="11">
        <v>425388.13</v>
      </c>
      <c r="AL13" s="11">
        <v>159555198.47</v>
      </c>
      <c r="AM13" s="12">
        <v>-177855531.68</v>
      </c>
      <c r="AN13" s="11">
        <v>983228.17</v>
      </c>
      <c r="AO13" s="11">
        <v>1642273.08</v>
      </c>
      <c r="AP13" s="11">
        <v>395043.5</v>
      </c>
      <c r="AQ13" s="11">
        <v>809361.86</v>
      </c>
      <c r="AR13" s="11">
        <v>130111.47</v>
      </c>
      <c r="AS13" s="11">
        <v>270756.97</v>
      </c>
      <c r="AT13" s="30">
        <v>264932.03</v>
      </c>
      <c r="AU13" s="11">
        <v>450604.89</v>
      </c>
      <c r="AV13" s="11">
        <v>0</v>
      </c>
      <c r="AW13" s="11">
        <v>88000</v>
      </c>
      <c r="AX13" s="11">
        <v>0</v>
      </c>
      <c r="AY13" s="30">
        <v>0</v>
      </c>
      <c r="AZ13" s="11">
        <v>0</v>
      </c>
      <c r="BA13" s="11">
        <v>0</v>
      </c>
    </row>
    <row r="14" spans="1:53" ht="12.75">
      <c r="A14" s="10">
        <v>9</v>
      </c>
      <c r="B14" s="10" t="s">
        <v>65</v>
      </c>
      <c r="C14" s="10" t="s">
        <v>66</v>
      </c>
      <c r="D14" s="10" t="s">
        <v>67</v>
      </c>
      <c r="E14" s="11">
        <v>21630575461.7</v>
      </c>
      <c r="F14" s="11">
        <v>379256688.92</v>
      </c>
      <c r="G14" s="11">
        <v>21251318772.78</v>
      </c>
      <c r="H14" s="11">
        <v>1966415951.04</v>
      </c>
      <c r="I14" s="11">
        <v>265732520.11</v>
      </c>
      <c r="J14" s="11">
        <v>1700683430.93</v>
      </c>
      <c r="K14" s="11">
        <v>68129959174.55</v>
      </c>
      <c r="L14" s="11">
        <v>3.47</v>
      </c>
      <c r="M14" s="11">
        <v>0</v>
      </c>
      <c r="N14" s="11">
        <v>0</v>
      </c>
      <c r="O14" s="11">
        <v>0</v>
      </c>
      <c r="P14" s="11">
        <v>1961209956109.1</v>
      </c>
      <c r="Q14" s="11">
        <v>7576877482.62</v>
      </c>
      <c r="R14" s="11">
        <v>320032063.42</v>
      </c>
      <c r="S14" s="11">
        <v>86347813.87</v>
      </c>
      <c r="T14" s="11">
        <v>34739762.52</v>
      </c>
      <c r="U14" s="11">
        <v>5571181781.26</v>
      </c>
      <c r="V14" s="11">
        <v>1529056682.74</v>
      </c>
      <c r="W14" s="11">
        <v>35519378.81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49318978115.44</v>
      </c>
      <c r="AE14" s="11">
        <v>68129959174.55</v>
      </c>
      <c r="AF14" s="11">
        <v>68139987.53</v>
      </c>
      <c r="AG14" s="11">
        <v>115838026.42</v>
      </c>
      <c r="AH14" s="11">
        <v>33607281883.76</v>
      </c>
      <c r="AI14" s="11">
        <v>62134318855.32</v>
      </c>
      <c r="AJ14" s="11">
        <v>12881520632.96</v>
      </c>
      <c r="AK14" s="11">
        <v>21944509854.11</v>
      </c>
      <c r="AL14" s="11">
        <v>1555673664.98</v>
      </c>
      <c r="AM14" s="12">
        <v>-18099600186.31</v>
      </c>
      <c r="AN14" s="11">
        <v>1206361946.21</v>
      </c>
      <c r="AO14" s="11">
        <v>2034892625.01</v>
      </c>
      <c r="AP14" s="11">
        <v>187696258.46</v>
      </c>
      <c r="AQ14" s="11">
        <v>379256688.92</v>
      </c>
      <c r="AR14" s="11">
        <v>132410222.59</v>
      </c>
      <c r="AS14" s="11">
        <v>265732520.11</v>
      </c>
      <c r="AT14" s="30">
        <v>54894718.27</v>
      </c>
      <c r="AU14" s="11">
        <v>109443931.15</v>
      </c>
      <c r="AV14" s="11">
        <v>0</v>
      </c>
      <c r="AW14" s="11">
        <v>3306402.04</v>
      </c>
      <c r="AX14" s="11">
        <v>373972.6</v>
      </c>
      <c r="AY14" s="30">
        <v>743835.62</v>
      </c>
      <c r="AZ14" s="11">
        <v>17345</v>
      </c>
      <c r="BA14" s="11">
        <v>30000</v>
      </c>
    </row>
    <row r="15" spans="1:53" ht="19.5">
      <c r="A15" s="10">
        <v>10</v>
      </c>
      <c r="B15" s="10" t="s">
        <v>65</v>
      </c>
      <c r="C15" s="10" t="s">
        <v>68</v>
      </c>
      <c r="D15" s="10" t="s">
        <v>69</v>
      </c>
      <c r="E15" s="11">
        <v>421391866.9</v>
      </c>
      <c r="F15" s="11">
        <v>11151144.86</v>
      </c>
      <c r="G15" s="11">
        <v>410240722.04</v>
      </c>
      <c r="H15" s="11">
        <v>38308351.52</v>
      </c>
      <c r="I15" s="11">
        <v>5240591.91</v>
      </c>
      <c r="J15" s="11">
        <v>33067759.61</v>
      </c>
      <c r="K15" s="11">
        <v>1789375898.69</v>
      </c>
      <c r="L15" s="11">
        <v>4.72</v>
      </c>
      <c r="M15" s="11">
        <v>0</v>
      </c>
      <c r="N15" s="11">
        <v>0</v>
      </c>
      <c r="O15" s="11">
        <v>0</v>
      </c>
      <c r="P15" s="11">
        <v>37532458586.13</v>
      </c>
      <c r="Q15" s="11">
        <v>1131629930.17</v>
      </c>
      <c r="R15" s="11">
        <v>8003016.66</v>
      </c>
      <c r="S15" s="11">
        <v>1908948.97</v>
      </c>
      <c r="T15" s="11">
        <v>32567993.89</v>
      </c>
      <c r="U15" s="11">
        <v>1054109519.35</v>
      </c>
      <c r="V15" s="11">
        <v>34954967.22</v>
      </c>
      <c r="W15" s="11">
        <v>85484.08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1428270664.23</v>
      </c>
      <c r="AE15" s="11">
        <v>1789375898.69</v>
      </c>
      <c r="AF15" s="12">
        <v>-102028.28</v>
      </c>
      <c r="AG15" s="12">
        <v>-102028.28</v>
      </c>
      <c r="AH15" s="11">
        <v>670063419.13</v>
      </c>
      <c r="AI15" s="11">
        <v>1300867969.27</v>
      </c>
      <c r="AJ15" s="11">
        <v>902275.78</v>
      </c>
      <c r="AK15" s="11">
        <v>71874850.23</v>
      </c>
      <c r="AL15" s="11">
        <v>535310101.44</v>
      </c>
      <c r="AM15" s="11">
        <v>97769334.31</v>
      </c>
      <c r="AN15" s="11">
        <v>222096896.16</v>
      </c>
      <c r="AO15" s="11">
        <v>318965773.16</v>
      </c>
      <c r="AP15" s="11">
        <v>5814568.92</v>
      </c>
      <c r="AQ15" s="11">
        <v>11151144.86</v>
      </c>
      <c r="AR15" s="11">
        <v>2616454.48</v>
      </c>
      <c r="AS15" s="11">
        <v>5240591.91</v>
      </c>
      <c r="AT15" s="30">
        <v>2814206.84</v>
      </c>
      <c r="AU15" s="11">
        <v>4801247.78</v>
      </c>
      <c r="AV15" s="11">
        <v>0</v>
      </c>
      <c r="AW15" s="11">
        <v>347604.56</v>
      </c>
      <c r="AX15" s="11">
        <v>373972.6</v>
      </c>
      <c r="AY15" s="30">
        <v>743835.61</v>
      </c>
      <c r="AZ15" s="11">
        <v>9935</v>
      </c>
      <c r="BA15" s="11">
        <v>17865</v>
      </c>
    </row>
    <row r="16" spans="1:53" ht="12.75">
      <c r="A16" s="10">
        <v>11</v>
      </c>
      <c r="B16" s="25" t="s">
        <v>65</v>
      </c>
      <c r="C16" s="25" t="s">
        <v>92</v>
      </c>
      <c r="D16" s="25" t="s">
        <v>93</v>
      </c>
      <c r="E16" s="26">
        <v>61082927.05</v>
      </c>
      <c r="F16" s="26">
        <v>4543826.63</v>
      </c>
      <c r="G16" s="26">
        <v>56539100.42</v>
      </c>
      <c r="H16" s="26">
        <v>5552993.37</v>
      </c>
      <c r="I16" s="26">
        <v>2746371.59</v>
      </c>
      <c r="J16" s="26">
        <v>2806621.78</v>
      </c>
      <c r="K16" s="26">
        <v>224453158.29</v>
      </c>
      <c r="L16" s="26">
        <v>4.04</v>
      </c>
      <c r="M16" s="26">
        <v>0</v>
      </c>
      <c r="N16" s="26">
        <v>0</v>
      </c>
      <c r="O16" s="26">
        <v>0</v>
      </c>
      <c r="P16" s="26">
        <v>5552993368.19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158560056.17</v>
      </c>
      <c r="AE16" s="26">
        <v>224453158.29</v>
      </c>
      <c r="AF16" s="26">
        <v>1598044.32</v>
      </c>
      <c r="AG16" s="26">
        <v>1604806.07</v>
      </c>
      <c r="AH16" s="26">
        <v>51485704.85</v>
      </c>
      <c r="AI16" s="26">
        <v>103818436.82</v>
      </c>
      <c r="AJ16" s="26">
        <v>23926772.32</v>
      </c>
      <c r="AK16" s="27">
        <v>66307957.72</v>
      </c>
      <c r="AL16" s="26">
        <v>6990159.5</v>
      </c>
      <c r="AM16" s="28">
        <v>-57787640.53</v>
      </c>
      <c r="AN16" s="26">
        <v>74559375.18</v>
      </c>
      <c r="AO16" s="26">
        <v>110509598.21</v>
      </c>
      <c r="AP16" s="26">
        <v>2394222.02</v>
      </c>
      <c r="AQ16" s="26">
        <v>4543826.63</v>
      </c>
      <c r="AR16" s="26">
        <v>1387287.5</v>
      </c>
      <c r="AS16" s="26">
        <v>2746371.59</v>
      </c>
      <c r="AT16" s="31">
        <v>741570.59</v>
      </c>
      <c r="AU16" s="26">
        <v>1223612.58</v>
      </c>
      <c r="AV16" s="26">
        <v>0</v>
      </c>
      <c r="AW16" s="26">
        <v>47649.66</v>
      </c>
      <c r="AX16" s="26">
        <v>256778.93</v>
      </c>
      <c r="AY16" s="31">
        <v>508927.8</v>
      </c>
      <c r="AZ16" s="26">
        <v>8585</v>
      </c>
      <c r="BA16" s="26">
        <v>17265</v>
      </c>
    </row>
    <row r="17" spans="1:53" ht="12.75">
      <c r="A17" s="10">
        <v>12</v>
      </c>
      <c r="B17" s="25" t="s">
        <v>65</v>
      </c>
      <c r="C17" s="25" t="s">
        <v>94</v>
      </c>
      <c r="D17" s="25" t="s">
        <v>95</v>
      </c>
      <c r="E17" s="26">
        <v>261938025.85</v>
      </c>
      <c r="F17" s="26">
        <v>17902601.32</v>
      </c>
      <c r="G17" s="26">
        <v>244035424.53</v>
      </c>
      <c r="H17" s="26">
        <v>23812547.8</v>
      </c>
      <c r="I17" s="26">
        <v>11752122.8</v>
      </c>
      <c r="J17" s="26">
        <v>12060425</v>
      </c>
      <c r="K17" s="26">
        <v>989889216.2</v>
      </c>
      <c r="L17" s="26">
        <v>4.16</v>
      </c>
      <c r="M17" s="26">
        <v>0</v>
      </c>
      <c r="N17" s="26">
        <v>0</v>
      </c>
      <c r="O17" s="26">
        <v>0</v>
      </c>
      <c r="P17" s="26">
        <v>23812547804.81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711968294.76</v>
      </c>
      <c r="AE17" s="26">
        <v>989889216.2</v>
      </c>
      <c r="AF17" s="26">
        <v>6008288.08</v>
      </c>
      <c r="AG17" s="26">
        <v>6043786.91</v>
      </c>
      <c r="AH17" s="26">
        <v>216897729.2</v>
      </c>
      <c r="AI17" s="26">
        <v>435454873.27</v>
      </c>
      <c r="AJ17" s="26">
        <v>104105566.83</v>
      </c>
      <c r="AK17" s="27">
        <v>286375726.28</v>
      </c>
      <c r="AL17" s="26">
        <v>64135342.27</v>
      </c>
      <c r="AM17" s="28">
        <v>-212788634.62</v>
      </c>
      <c r="AN17" s="26">
        <v>320821368.38</v>
      </c>
      <c r="AO17" s="26">
        <v>474803464.36</v>
      </c>
      <c r="AP17" s="26">
        <v>9487993.85</v>
      </c>
      <c r="AQ17" s="26">
        <v>17902601.32</v>
      </c>
      <c r="AR17" s="26">
        <v>5949939.23</v>
      </c>
      <c r="AS17" s="26">
        <v>11752122.8</v>
      </c>
      <c r="AT17" s="31">
        <v>3155557.02</v>
      </c>
      <c r="AU17" s="26">
        <v>5195154.17</v>
      </c>
      <c r="AV17" s="26">
        <v>0</v>
      </c>
      <c r="AW17" s="26">
        <v>193543.74</v>
      </c>
      <c r="AX17" s="26">
        <v>373972.6</v>
      </c>
      <c r="AY17" s="31">
        <v>743835.61</v>
      </c>
      <c r="AZ17" s="26">
        <v>8525</v>
      </c>
      <c r="BA17" s="26">
        <v>17945</v>
      </c>
    </row>
    <row r="18" spans="1:53" ht="12.75">
      <c r="A18" s="10">
        <v>13</v>
      </c>
      <c r="B18" s="10" t="s">
        <v>70</v>
      </c>
      <c r="C18" s="10"/>
      <c r="D18" s="10" t="s">
        <v>71</v>
      </c>
      <c r="E18" s="11">
        <v>2716325.03</v>
      </c>
      <c r="F18" s="11">
        <v>185865.2</v>
      </c>
      <c r="G18" s="11">
        <v>2530459.83</v>
      </c>
      <c r="H18" s="11">
        <v>246938.63</v>
      </c>
      <c r="I18" s="11">
        <v>34324.5</v>
      </c>
      <c r="J18" s="11">
        <v>212614.13</v>
      </c>
      <c r="K18" s="12">
        <v>-35253102.7</v>
      </c>
      <c r="L18" s="12">
        <v>-14.34</v>
      </c>
      <c r="M18" s="11">
        <v>0</v>
      </c>
      <c r="N18" s="11">
        <v>0</v>
      </c>
      <c r="O18" s="11">
        <v>0</v>
      </c>
      <c r="P18" s="11">
        <v>244574206.24</v>
      </c>
      <c r="Q18" s="11">
        <v>3387021.35</v>
      </c>
      <c r="R18" s="11">
        <v>15130.95</v>
      </c>
      <c r="S18" s="11">
        <v>0</v>
      </c>
      <c r="T18" s="11">
        <v>607487.12</v>
      </c>
      <c r="U18" s="11">
        <v>2596403.28</v>
      </c>
      <c r="V18" s="11">
        <v>168000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18128559.41</v>
      </c>
      <c r="AE18" s="12">
        <v>-35253102.7</v>
      </c>
      <c r="AF18" s="11">
        <v>351177.75</v>
      </c>
      <c r="AG18" s="12">
        <v>-500935.37</v>
      </c>
      <c r="AH18" s="11">
        <v>4353044.78</v>
      </c>
      <c r="AI18" s="11">
        <v>8510435.72</v>
      </c>
      <c r="AJ18" s="11">
        <v>0</v>
      </c>
      <c r="AK18" s="11">
        <v>0</v>
      </c>
      <c r="AL18" s="11">
        <v>13424336.88</v>
      </c>
      <c r="AM18" s="12">
        <v>-43262603.05</v>
      </c>
      <c r="AN18" s="11">
        <v>0</v>
      </c>
      <c r="AO18" s="11">
        <v>0</v>
      </c>
      <c r="AP18" s="11">
        <v>25525.29</v>
      </c>
      <c r="AQ18" s="11">
        <v>185865.2</v>
      </c>
      <c r="AR18" s="11">
        <v>15656.46</v>
      </c>
      <c r="AS18" s="11">
        <v>34324.5</v>
      </c>
      <c r="AT18" s="30">
        <v>9676.83</v>
      </c>
      <c r="AU18" s="11">
        <v>19381.66</v>
      </c>
      <c r="AV18" s="11">
        <v>0</v>
      </c>
      <c r="AW18" s="11">
        <v>132000</v>
      </c>
      <c r="AX18" s="11">
        <v>0</v>
      </c>
      <c r="AY18" s="33">
        <v>-256.96</v>
      </c>
      <c r="AZ18" s="11">
        <v>192</v>
      </c>
      <c r="BA18" s="11">
        <v>416</v>
      </c>
    </row>
    <row r="19" spans="1:53" ht="12.75">
      <c r="A19" s="10">
        <v>14</v>
      </c>
      <c r="B19" s="10" t="s">
        <v>72</v>
      </c>
      <c r="C19" s="10"/>
      <c r="D19" s="10" t="s">
        <v>73</v>
      </c>
      <c r="E19" s="11">
        <v>5923541.31</v>
      </c>
      <c r="F19" s="11">
        <v>215352.83</v>
      </c>
      <c r="G19" s="11">
        <v>5708188.48</v>
      </c>
      <c r="H19" s="11">
        <v>538503.75</v>
      </c>
      <c r="I19" s="11">
        <v>73522.97</v>
      </c>
      <c r="J19" s="11">
        <v>464980.78</v>
      </c>
      <c r="K19" s="12">
        <v>-1495080.4</v>
      </c>
      <c r="L19" s="12">
        <v>-0.28</v>
      </c>
      <c r="M19" s="11">
        <v>0</v>
      </c>
      <c r="N19" s="11">
        <v>0</v>
      </c>
      <c r="O19" s="11">
        <v>0</v>
      </c>
      <c r="P19" s="11">
        <v>536678391.27</v>
      </c>
      <c r="Q19" s="11">
        <v>2647392.52</v>
      </c>
      <c r="R19" s="11">
        <v>63449.14</v>
      </c>
      <c r="S19" s="11">
        <v>0</v>
      </c>
      <c r="T19" s="11">
        <v>351481.39</v>
      </c>
      <c r="U19" s="11">
        <v>1667341.72</v>
      </c>
      <c r="V19" s="11">
        <v>524150</v>
      </c>
      <c r="W19" s="11">
        <v>40970.27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33601583.99</v>
      </c>
      <c r="AE19" s="12">
        <v>-1495080.4</v>
      </c>
      <c r="AF19" s="11">
        <v>474138.46</v>
      </c>
      <c r="AG19" s="11">
        <v>392600.23</v>
      </c>
      <c r="AH19" s="11">
        <v>9363807.79</v>
      </c>
      <c r="AI19" s="11">
        <v>18663170.86</v>
      </c>
      <c r="AJ19" s="11">
        <v>451678.07</v>
      </c>
      <c r="AK19" s="11">
        <v>711849.29</v>
      </c>
      <c r="AL19" s="11">
        <v>22715793.86</v>
      </c>
      <c r="AM19" s="12">
        <v>-22159313.36</v>
      </c>
      <c r="AN19" s="11">
        <v>596165.81</v>
      </c>
      <c r="AO19" s="11">
        <v>896612.58</v>
      </c>
      <c r="AP19" s="11">
        <v>105053.12</v>
      </c>
      <c r="AQ19" s="11">
        <v>215352.83</v>
      </c>
      <c r="AR19" s="11">
        <v>35446.83</v>
      </c>
      <c r="AS19" s="11">
        <v>73522.97</v>
      </c>
      <c r="AT19" s="30">
        <v>69126.29</v>
      </c>
      <c r="AU19" s="11">
        <v>97029.86</v>
      </c>
      <c r="AV19" s="11">
        <v>0</v>
      </c>
      <c r="AW19" s="11">
        <v>44000</v>
      </c>
      <c r="AX19" s="11">
        <v>0</v>
      </c>
      <c r="AY19" s="30">
        <v>0</v>
      </c>
      <c r="AZ19" s="11">
        <v>480</v>
      </c>
      <c r="BA19" s="11">
        <v>800</v>
      </c>
    </row>
    <row r="20" spans="1:53" ht="12.75">
      <c r="A20" s="10">
        <v>15</v>
      </c>
      <c r="B20" s="10" t="s">
        <v>74</v>
      </c>
      <c r="C20" s="10"/>
      <c r="D20" s="10" t="s">
        <v>75</v>
      </c>
      <c r="E20" s="11">
        <v>6951872.21</v>
      </c>
      <c r="F20" s="11">
        <v>256376.48</v>
      </c>
      <c r="G20" s="11">
        <v>6695495.73</v>
      </c>
      <c r="H20" s="11">
        <v>631988.38</v>
      </c>
      <c r="I20" s="11">
        <v>90113.81</v>
      </c>
      <c r="J20" s="11">
        <v>541874.57</v>
      </c>
      <c r="K20" s="12">
        <v>-6382337.15</v>
      </c>
      <c r="L20" s="12">
        <v>-1.01</v>
      </c>
      <c r="M20" s="11">
        <v>0</v>
      </c>
      <c r="N20" s="11">
        <v>0</v>
      </c>
      <c r="O20" s="11">
        <v>0</v>
      </c>
      <c r="P20" s="11">
        <v>630000652.13</v>
      </c>
      <c r="Q20" s="11">
        <v>2893088.2</v>
      </c>
      <c r="R20" s="11">
        <v>232645.56</v>
      </c>
      <c r="S20" s="11">
        <v>209.99</v>
      </c>
      <c r="T20" s="11">
        <v>10202.95</v>
      </c>
      <c r="U20" s="11">
        <v>1412635.15</v>
      </c>
      <c r="V20" s="11">
        <v>1237004</v>
      </c>
      <c r="W20" s="11">
        <v>390.55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11435994.8</v>
      </c>
      <c r="AE20" s="12">
        <v>-6382337.15</v>
      </c>
      <c r="AF20" s="11">
        <v>63932.02</v>
      </c>
      <c r="AG20" s="12">
        <v>-1070364.21</v>
      </c>
      <c r="AH20" s="11">
        <v>11372062.78</v>
      </c>
      <c r="AI20" s="11">
        <v>21981371.03</v>
      </c>
      <c r="AJ20" s="11">
        <v>0</v>
      </c>
      <c r="AK20" s="11">
        <v>0</v>
      </c>
      <c r="AL20" s="11">
        <v>0</v>
      </c>
      <c r="AM20" s="12">
        <v>-27293343.97</v>
      </c>
      <c r="AN20" s="11">
        <v>0</v>
      </c>
      <c r="AO20" s="11">
        <v>0</v>
      </c>
      <c r="AP20" s="11">
        <v>64590.87</v>
      </c>
      <c r="AQ20" s="11">
        <v>256376.48</v>
      </c>
      <c r="AR20" s="11">
        <v>41851.63</v>
      </c>
      <c r="AS20" s="11">
        <v>90113.81</v>
      </c>
      <c r="AT20" s="30">
        <v>22515.24</v>
      </c>
      <c r="AU20" s="11">
        <v>75782.67</v>
      </c>
      <c r="AV20" s="11">
        <v>0</v>
      </c>
      <c r="AW20" s="11">
        <v>90000</v>
      </c>
      <c r="AX20" s="11">
        <v>0</v>
      </c>
      <c r="AY20" s="30">
        <v>0</v>
      </c>
      <c r="AZ20" s="11">
        <v>224</v>
      </c>
      <c r="BA20" s="11">
        <v>480</v>
      </c>
    </row>
    <row r="21" spans="1:53" ht="12.75">
      <c r="A21" s="10">
        <v>16</v>
      </c>
      <c r="B21" s="10" t="s">
        <v>76</v>
      </c>
      <c r="C21" s="10"/>
      <c r="D21" s="10" t="s">
        <v>77</v>
      </c>
      <c r="E21" s="11">
        <v>284435.49</v>
      </c>
      <c r="F21" s="11">
        <v>66704.57</v>
      </c>
      <c r="G21" s="11">
        <v>217730.92</v>
      </c>
      <c r="H21" s="11">
        <v>25857.78</v>
      </c>
      <c r="I21" s="11">
        <v>3539.94</v>
      </c>
      <c r="J21" s="11">
        <v>22317.84</v>
      </c>
      <c r="K21" s="11">
        <v>355674.43</v>
      </c>
      <c r="L21" s="11">
        <v>1.39</v>
      </c>
      <c r="M21" s="11">
        <v>0</v>
      </c>
      <c r="N21" s="11">
        <v>0</v>
      </c>
      <c r="O21" s="11">
        <v>0</v>
      </c>
      <c r="P21" s="11">
        <v>25139012.6</v>
      </c>
      <c r="Q21" s="11">
        <v>974813.59</v>
      </c>
      <c r="R21" s="11">
        <v>0</v>
      </c>
      <c r="S21" s="11">
        <v>0</v>
      </c>
      <c r="T21" s="11">
        <v>658655.63</v>
      </c>
      <c r="U21" s="11">
        <v>304157.96</v>
      </c>
      <c r="V21" s="11">
        <v>12000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1777207.5</v>
      </c>
      <c r="AE21" s="11">
        <v>355674.43</v>
      </c>
      <c r="AF21" s="11">
        <v>43570</v>
      </c>
      <c r="AG21" s="11">
        <v>43527</v>
      </c>
      <c r="AH21" s="11">
        <v>428864.82</v>
      </c>
      <c r="AI21" s="11">
        <v>915519.98</v>
      </c>
      <c r="AJ21" s="11">
        <v>183383.28</v>
      </c>
      <c r="AK21" s="11">
        <v>183383.28</v>
      </c>
      <c r="AL21" s="11">
        <v>1121389.4</v>
      </c>
      <c r="AM21" s="12">
        <v>-786755.83</v>
      </c>
      <c r="AN21" s="11">
        <v>0</v>
      </c>
      <c r="AO21" s="11">
        <v>0</v>
      </c>
      <c r="AP21" s="11">
        <v>3851.88</v>
      </c>
      <c r="AQ21" s="11">
        <v>66704.57</v>
      </c>
      <c r="AR21" s="11">
        <v>1797.97</v>
      </c>
      <c r="AS21" s="11">
        <v>3539.94</v>
      </c>
      <c r="AT21" s="30">
        <v>1797.91</v>
      </c>
      <c r="AU21" s="11">
        <v>2620.63</v>
      </c>
      <c r="AV21" s="11">
        <v>0</v>
      </c>
      <c r="AW21" s="11">
        <v>60000</v>
      </c>
      <c r="AX21" s="11">
        <v>0</v>
      </c>
      <c r="AY21" s="30">
        <v>0</v>
      </c>
      <c r="AZ21" s="11">
        <v>256</v>
      </c>
      <c r="BA21" s="11">
        <v>544</v>
      </c>
    </row>
    <row r="22" spans="1:53" ht="12.75">
      <c r="A22" s="10">
        <v>17</v>
      </c>
      <c r="B22" s="10" t="s">
        <v>78</v>
      </c>
      <c r="C22" s="10"/>
      <c r="D22" s="10" t="s">
        <v>79</v>
      </c>
      <c r="E22" s="11">
        <v>10210315.17</v>
      </c>
      <c r="F22" s="11">
        <v>297616.9</v>
      </c>
      <c r="G22" s="11">
        <v>9912698.27</v>
      </c>
      <c r="H22" s="11">
        <v>928210.48</v>
      </c>
      <c r="I22" s="11">
        <v>130188.29</v>
      </c>
      <c r="J22" s="11">
        <v>798022.19</v>
      </c>
      <c r="K22" s="12">
        <v>-45788845.53</v>
      </c>
      <c r="L22" s="12">
        <v>-4.99</v>
      </c>
      <c r="M22" s="11">
        <v>0</v>
      </c>
      <c r="N22" s="11">
        <v>0</v>
      </c>
      <c r="O22" s="11">
        <v>0</v>
      </c>
      <c r="P22" s="11">
        <v>897839508.89</v>
      </c>
      <c r="Q22" s="11">
        <v>41492091.8</v>
      </c>
      <c r="R22" s="11">
        <v>211612.43</v>
      </c>
      <c r="S22" s="11">
        <v>137.46</v>
      </c>
      <c r="T22" s="11">
        <v>24762453.35</v>
      </c>
      <c r="U22" s="11">
        <v>15663757.85</v>
      </c>
      <c r="V22" s="11">
        <v>841144</v>
      </c>
      <c r="W22" s="11">
        <v>12986.71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24390246.37</v>
      </c>
      <c r="AE22" s="12">
        <v>-45788845.53</v>
      </c>
      <c r="AF22" s="11">
        <v>11543713.09</v>
      </c>
      <c r="AG22" s="11">
        <v>498214.68</v>
      </c>
      <c r="AH22" s="11">
        <v>12846533.28</v>
      </c>
      <c r="AI22" s="11">
        <v>25589709.57</v>
      </c>
      <c r="AJ22" s="11">
        <v>0</v>
      </c>
      <c r="AK22" s="11">
        <v>0</v>
      </c>
      <c r="AL22" s="11">
        <v>0</v>
      </c>
      <c r="AM22" s="12">
        <v>-71876769.78</v>
      </c>
      <c r="AN22" s="11">
        <v>0</v>
      </c>
      <c r="AO22" s="11">
        <v>0</v>
      </c>
      <c r="AP22" s="11">
        <v>121233.74</v>
      </c>
      <c r="AQ22" s="11">
        <v>297616.9</v>
      </c>
      <c r="AR22" s="11">
        <v>64277.19</v>
      </c>
      <c r="AS22" s="11">
        <v>130188.29</v>
      </c>
      <c r="AT22" s="30">
        <v>56764.55</v>
      </c>
      <c r="AU22" s="11">
        <v>136948.61</v>
      </c>
      <c r="AV22" s="11">
        <v>0</v>
      </c>
      <c r="AW22" s="11">
        <v>30000</v>
      </c>
      <c r="AX22" s="11">
        <v>0</v>
      </c>
      <c r="AY22" s="30">
        <v>0</v>
      </c>
      <c r="AZ22" s="11">
        <v>192</v>
      </c>
      <c r="BA22" s="11">
        <v>480</v>
      </c>
    </row>
    <row r="23" spans="1:53" ht="12.75">
      <c r="A23" s="10">
        <v>18</v>
      </c>
      <c r="B23" s="10" t="s">
        <v>80</v>
      </c>
      <c r="C23" s="10"/>
      <c r="D23" s="10" t="s">
        <v>81</v>
      </c>
      <c r="E23" s="11">
        <v>112121981.44</v>
      </c>
      <c r="F23" s="11">
        <v>4552361.29</v>
      </c>
      <c r="G23" s="11">
        <v>107569620.15</v>
      </c>
      <c r="H23" s="11">
        <v>10192907.4</v>
      </c>
      <c r="I23" s="11">
        <v>1403772.75</v>
      </c>
      <c r="J23" s="11">
        <v>8789134.65</v>
      </c>
      <c r="K23" s="12">
        <v>-896040672.18</v>
      </c>
      <c r="L23" s="12">
        <v>-8.82</v>
      </c>
      <c r="M23" s="11">
        <v>0</v>
      </c>
      <c r="N23" s="11">
        <v>0</v>
      </c>
      <c r="O23" s="11">
        <v>0</v>
      </c>
      <c r="P23" s="11">
        <v>10112174690.62</v>
      </c>
      <c r="Q23" s="11">
        <v>114688490.51</v>
      </c>
      <c r="R23" s="11">
        <v>1053351.33</v>
      </c>
      <c r="S23" s="11">
        <v>631.54</v>
      </c>
      <c r="T23" s="11">
        <v>29094648.79</v>
      </c>
      <c r="U23" s="11">
        <v>79361224.03</v>
      </c>
      <c r="V23" s="11">
        <v>5173393.39</v>
      </c>
      <c r="W23" s="11">
        <v>5241.43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406260418.1</v>
      </c>
      <c r="AE23" s="12">
        <v>-896040672.18</v>
      </c>
      <c r="AF23" s="11">
        <v>45107626.05</v>
      </c>
      <c r="AG23" s="12">
        <v>-29320442.12</v>
      </c>
      <c r="AH23" s="11">
        <v>181894141.09</v>
      </c>
      <c r="AI23" s="11">
        <v>355057375.94</v>
      </c>
      <c r="AJ23" s="11">
        <v>1516510.93</v>
      </c>
      <c r="AK23" s="11">
        <v>7212085.74</v>
      </c>
      <c r="AL23" s="11">
        <v>180392751.41</v>
      </c>
      <c r="AM23" s="12">
        <v>-1228989691.74</v>
      </c>
      <c r="AN23" s="12">
        <v>-2650611.38</v>
      </c>
      <c r="AO23" s="11">
        <v>0</v>
      </c>
      <c r="AP23" s="11">
        <v>2727554.19</v>
      </c>
      <c r="AQ23" s="11">
        <v>4552361.29</v>
      </c>
      <c r="AR23" s="11">
        <v>665799.32</v>
      </c>
      <c r="AS23" s="11">
        <v>1403772.75</v>
      </c>
      <c r="AT23" s="30">
        <v>786754.87</v>
      </c>
      <c r="AU23" s="11">
        <v>1757894.98</v>
      </c>
      <c r="AV23" s="11">
        <v>0</v>
      </c>
      <c r="AW23" s="11">
        <v>120000</v>
      </c>
      <c r="AX23" s="11">
        <v>1275000</v>
      </c>
      <c r="AY23" s="30">
        <v>1270693.56</v>
      </c>
      <c r="AZ23" s="11">
        <v>0</v>
      </c>
      <c r="BA23" s="11">
        <v>0</v>
      </c>
    </row>
    <row r="24" spans="1:53" ht="12.75">
      <c r="A24" s="10">
        <v>19</v>
      </c>
      <c r="B24" s="10" t="s">
        <v>82</v>
      </c>
      <c r="C24" s="10"/>
      <c r="D24" s="10" t="s">
        <v>83</v>
      </c>
      <c r="E24" s="11">
        <v>2370858.03</v>
      </c>
      <c r="F24" s="11">
        <v>308167.37</v>
      </c>
      <c r="G24" s="11">
        <v>2062690.66</v>
      </c>
      <c r="H24" s="11">
        <v>237085.8</v>
      </c>
      <c r="I24" s="11">
        <v>32429.05</v>
      </c>
      <c r="J24" s="11">
        <v>204656.75</v>
      </c>
      <c r="K24" s="12">
        <v>-2722717.85</v>
      </c>
      <c r="L24" s="12">
        <v>-1.15</v>
      </c>
      <c r="M24" s="11">
        <v>0</v>
      </c>
      <c r="N24" s="11">
        <v>0</v>
      </c>
      <c r="O24" s="11">
        <v>0</v>
      </c>
      <c r="P24" s="11">
        <v>236217738.54</v>
      </c>
      <c r="Q24" s="11">
        <v>1231507.61</v>
      </c>
      <c r="R24" s="11">
        <v>5699.31</v>
      </c>
      <c r="S24" s="11">
        <v>0</v>
      </c>
      <c r="T24" s="11">
        <v>364831.55</v>
      </c>
      <c r="U24" s="11">
        <v>774576.75</v>
      </c>
      <c r="V24" s="11">
        <v>86400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24551051.99</v>
      </c>
      <c r="AE24" s="12">
        <v>-2722717.85</v>
      </c>
      <c r="AF24" s="11">
        <v>1506789.04</v>
      </c>
      <c r="AG24" s="12">
        <v>-5024389.76</v>
      </c>
      <c r="AH24" s="11">
        <v>4560919.37</v>
      </c>
      <c r="AI24" s="11">
        <v>8661781.85</v>
      </c>
      <c r="AJ24" s="11">
        <v>0</v>
      </c>
      <c r="AK24" s="11">
        <v>0</v>
      </c>
      <c r="AL24" s="11">
        <v>16712702.98</v>
      </c>
      <c r="AM24" s="12">
        <v>-8130750.54</v>
      </c>
      <c r="AN24" s="11">
        <v>1770640.6</v>
      </c>
      <c r="AO24" s="11">
        <v>1770640.6</v>
      </c>
      <c r="AP24" s="11">
        <v>124426.87</v>
      </c>
      <c r="AQ24" s="11">
        <v>308167.37</v>
      </c>
      <c r="AR24" s="11">
        <v>15303.84</v>
      </c>
      <c r="AS24" s="11">
        <v>32429.05</v>
      </c>
      <c r="AT24" s="30">
        <v>109123.03</v>
      </c>
      <c r="AU24" s="11">
        <v>125738.32</v>
      </c>
      <c r="AV24" s="11">
        <v>0</v>
      </c>
      <c r="AW24" s="11">
        <v>150000</v>
      </c>
      <c r="AX24" s="11">
        <v>0</v>
      </c>
      <c r="AY24" s="30">
        <v>0</v>
      </c>
      <c r="AZ24" s="11">
        <v>0</v>
      </c>
      <c r="BA24" s="11">
        <v>0</v>
      </c>
    </row>
    <row r="25" spans="1:53" ht="12.75">
      <c r="A25" s="10">
        <v>20</v>
      </c>
      <c r="B25" s="10" t="s">
        <v>84</v>
      </c>
      <c r="C25" s="10"/>
      <c r="D25" s="10" t="s">
        <v>85</v>
      </c>
      <c r="E25" s="11">
        <v>11380391.93</v>
      </c>
      <c r="F25" s="11">
        <v>566604.48</v>
      </c>
      <c r="G25" s="11">
        <v>10813787.45</v>
      </c>
      <c r="H25" s="11">
        <v>1138039.21</v>
      </c>
      <c r="I25" s="11">
        <v>154067.47</v>
      </c>
      <c r="J25" s="11">
        <v>983971.74</v>
      </c>
      <c r="K25" s="11">
        <v>23303772.11</v>
      </c>
      <c r="L25" s="11">
        <v>2.05</v>
      </c>
      <c r="M25" s="11">
        <v>0</v>
      </c>
      <c r="N25" s="11">
        <v>0</v>
      </c>
      <c r="O25" s="11">
        <v>0</v>
      </c>
      <c r="P25" s="11">
        <v>1137369302.03</v>
      </c>
      <c r="Q25" s="11">
        <v>966865.77</v>
      </c>
      <c r="R25" s="11">
        <v>102840.05</v>
      </c>
      <c r="S25" s="11">
        <v>0</v>
      </c>
      <c r="T25" s="11">
        <v>5774.35</v>
      </c>
      <c r="U25" s="11">
        <v>462892.72</v>
      </c>
      <c r="V25" s="11">
        <v>393600</v>
      </c>
      <c r="W25" s="11">
        <v>1758.65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25624063.22</v>
      </c>
      <c r="AE25" s="11">
        <v>23303772.11</v>
      </c>
      <c r="AF25" s="11">
        <v>312257.27</v>
      </c>
      <c r="AG25" s="11">
        <v>203077.27</v>
      </c>
      <c r="AH25" s="11">
        <v>19609644.29</v>
      </c>
      <c r="AI25" s="11">
        <v>39532766.94</v>
      </c>
      <c r="AJ25" s="11">
        <v>2617705.61</v>
      </c>
      <c r="AK25" s="11">
        <v>3353456.72</v>
      </c>
      <c r="AL25" s="11">
        <v>0</v>
      </c>
      <c r="AM25" s="12">
        <v>-24927462.45</v>
      </c>
      <c r="AN25" s="11">
        <v>3084456.05</v>
      </c>
      <c r="AO25" s="11">
        <v>5141933.63</v>
      </c>
      <c r="AP25" s="11">
        <v>298894.27</v>
      </c>
      <c r="AQ25" s="11">
        <v>566604.48</v>
      </c>
      <c r="AR25" s="11">
        <v>75979.83</v>
      </c>
      <c r="AS25" s="11">
        <v>154067.47</v>
      </c>
      <c r="AT25" s="30">
        <v>112351.83</v>
      </c>
      <c r="AU25" s="11">
        <v>201750.4</v>
      </c>
      <c r="AV25" s="11">
        <v>0</v>
      </c>
      <c r="AW25" s="11">
        <v>100000</v>
      </c>
      <c r="AX25" s="11">
        <v>110338.61</v>
      </c>
      <c r="AY25" s="30">
        <v>110338.61</v>
      </c>
      <c r="AZ25" s="11">
        <v>224</v>
      </c>
      <c r="BA25" s="11">
        <v>448</v>
      </c>
    </row>
    <row r="26" spans="1:53" ht="12.75">
      <c r="A26" s="10">
        <v>21</v>
      </c>
      <c r="B26" s="10" t="s">
        <v>86</v>
      </c>
      <c r="C26" s="10"/>
      <c r="D26" s="10" t="s">
        <v>87</v>
      </c>
      <c r="E26" s="11">
        <v>2683299.72</v>
      </c>
      <c r="F26" s="11">
        <v>193693.57</v>
      </c>
      <c r="G26" s="11">
        <v>2489606.15</v>
      </c>
      <c r="H26" s="11">
        <v>243936.33</v>
      </c>
      <c r="I26" s="11">
        <v>34812.49</v>
      </c>
      <c r="J26" s="11">
        <v>209123.84</v>
      </c>
      <c r="K26" s="11">
        <v>7174674.41</v>
      </c>
      <c r="L26" s="11">
        <v>2.97</v>
      </c>
      <c r="M26" s="11">
        <v>0</v>
      </c>
      <c r="N26" s="11">
        <v>0</v>
      </c>
      <c r="O26" s="11">
        <v>0</v>
      </c>
      <c r="P26" s="11">
        <v>237466565.61</v>
      </c>
      <c r="Q26" s="11">
        <v>9044429.23</v>
      </c>
      <c r="R26" s="11">
        <v>52453.99</v>
      </c>
      <c r="S26" s="11">
        <v>0</v>
      </c>
      <c r="T26" s="11">
        <v>3565489.13</v>
      </c>
      <c r="U26" s="11">
        <v>5078483.76</v>
      </c>
      <c r="V26" s="11">
        <v>348002.35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5457095.89</v>
      </c>
      <c r="AE26" s="11">
        <v>7174674.41</v>
      </c>
      <c r="AF26" s="11">
        <v>308168.3</v>
      </c>
      <c r="AG26" s="11">
        <v>318818.17</v>
      </c>
      <c r="AH26" s="11">
        <v>4330530.18</v>
      </c>
      <c r="AI26" s="11">
        <v>8825570.26</v>
      </c>
      <c r="AJ26" s="11">
        <v>226511.12</v>
      </c>
      <c r="AK26" s="11">
        <v>233730.98</v>
      </c>
      <c r="AL26" s="11">
        <v>0</v>
      </c>
      <c r="AM26" s="12">
        <v>-2791514.53</v>
      </c>
      <c r="AN26" s="11">
        <v>591886.29</v>
      </c>
      <c r="AO26" s="11">
        <v>588069.53</v>
      </c>
      <c r="AP26" s="11">
        <v>48933.31</v>
      </c>
      <c r="AQ26" s="11">
        <v>193693.57</v>
      </c>
      <c r="AR26" s="11">
        <v>16973.98</v>
      </c>
      <c r="AS26" s="11">
        <v>34812.49</v>
      </c>
      <c r="AT26" s="30">
        <v>31767.33</v>
      </c>
      <c r="AU26" s="11">
        <v>68465.08</v>
      </c>
      <c r="AV26" s="11">
        <v>0</v>
      </c>
      <c r="AW26" s="11">
        <v>90000</v>
      </c>
      <c r="AX26" s="11">
        <v>0</v>
      </c>
      <c r="AY26" s="30">
        <v>0</v>
      </c>
      <c r="AZ26" s="11">
        <v>192</v>
      </c>
      <c r="BA26" s="11">
        <v>416</v>
      </c>
    </row>
    <row r="27" spans="1:53" ht="12.75">
      <c r="A27" s="10">
        <v>22</v>
      </c>
      <c r="B27" s="10" t="s">
        <v>88</v>
      </c>
      <c r="C27" s="10"/>
      <c r="D27" s="10" t="s">
        <v>89</v>
      </c>
      <c r="E27" s="11">
        <v>80558993.5</v>
      </c>
      <c r="F27" s="11">
        <v>2462979.43</v>
      </c>
      <c r="G27" s="11">
        <v>78096014.07</v>
      </c>
      <c r="H27" s="11">
        <v>7323544.86</v>
      </c>
      <c r="I27" s="11">
        <v>1000176.94</v>
      </c>
      <c r="J27" s="11">
        <v>6323367.92</v>
      </c>
      <c r="K27" s="12">
        <v>-355050811.22</v>
      </c>
      <c r="L27" s="12">
        <v>-4.85</v>
      </c>
      <c r="M27" s="11">
        <v>0</v>
      </c>
      <c r="N27" s="11">
        <v>0</v>
      </c>
      <c r="O27" s="11">
        <v>0</v>
      </c>
      <c r="P27" s="11">
        <v>7313989831</v>
      </c>
      <c r="Q27" s="11">
        <v>13850255.06</v>
      </c>
      <c r="R27" s="11">
        <v>292380.46</v>
      </c>
      <c r="S27" s="11">
        <v>400469.51</v>
      </c>
      <c r="T27" s="11">
        <v>280112.65</v>
      </c>
      <c r="U27" s="11">
        <v>11249683.55</v>
      </c>
      <c r="V27" s="11">
        <v>1545155.74</v>
      </c>
      <c r="W27" s="11">
        <v>82453.15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736128337.24</v>
      </c>
      <c r="AE27" s="12">
        <v>-355050811.22</v>
      </c>
      <c r="AF27" s="11">
        <v>76560407.15</v>
      </c>
      <c r="AG27" s="11">
        <v>47910076.42</v>
      </c>
      <c r="AH27" s="11">
        <v>134570819.08</v>
      </c>
      <c r="AI27" s="11">
        <v>265395927.33</v>
      </c>
      <c r="AJ27" s="11">
        <v>320710.72</v>
      </c>
      <c r="AK27" s="11">
        <v>456965.17</v>
      </c>
      <c r="AL27" s="11">
        <v>522536743.59</v>
      </c>
      <c r="AM27" s="12">
        <v>-672633513.95</v>
      </c>
      <c r="AN27" s="11">
        <v>2139656.7</v>
      </c>
      <c r="AO27" s="11">
        <v>3819733.81</v>
      </c>
      <c r="AP27" s="11">
        <v>1269925.43</v>
      </c>
      <c r="AQ27" s="11">
        <v>2462979.43</v>
      </c>
      <c r="AR27" s="11">
        <v>469419.21</v>
      </c>
      <c r="AS27" s="11">
        <v>1000176.94</v>
      </c>
      <c r="AT27" s="30">
        <v>800506.22</v>
      </c>
      <c r="AU27" s="11">
        <v>1364802.49</v>
      </c>
      <c r="AV27" s="11">
        <v>0</v>
      </c>
      <c r="AW27" s="11">
        <v>98000</v>
      </c>
      <c r="AX27" s="11">
        <v>0</v>
      </c>
      <c r="AY27" s="30">
        <v>0</v>
      </c>
      <c r="AZ27" s="11">
        <v>0</v>
      </c>
      <c r="BA27" s="11">
        <v>0</v>
      </c>
    </row>
    <row r="28" spans="1:53" ht="12.75">
      <c r="A28" s="13"/>
      <c r="B28" s="24" t="s">
        <v>90</v>
      </c>
      <c r="C28" s="18"/>
      <c r="D28" s="19"/>
      <c r="E28" s="11">
        <f>SUM(E6:E27)</f>
        <v>22724651783.579998</v>
      </c>
      <c r="F28" s="11">
        <f>SUM(F6:F27)</f>
        <v>425208112.65000004</v>
      </c>
      <c r="G28" s="11">
        <f>SUM(G6:G27)</f>
        <v>22299443670.93</v>
      </c>
      <c r="H28" s="11">
        <f>SUM(H6:H27)</f>
        <v>2066401563.9599998</v>
      </c>
      <c r="I28" s="11">
        <f>SUM(I6:I27)</f>
        <v>289903728.4500001</v>
      </c>
      <c r="J28" s="11">
        <f>SUM(J6:J27)</f>
        <v>1776497835.51</v>
      </c>
      <c r="K28" s="11">
        <f>SUM(K6:K27)</f>
        <v>69651048901.94</v>
      </c>
      <c r="L28" s="12">
        <f>SUM(L6:L27)</f>
        <v>-18.589999999999996</v>
      </c>
      <c r="M28" s="11">
        <f>SUM(M6:M27)</f>
        <v>0</v>
      </c>
      <c r="N28" s="11">
        <f>SUM(N6:N27)</f>
        <v>0</v>
      </c>
      <c r="O28" s="11">
        <f>SUM(O6:O27)</f>
        <v>0</v>
      </c>
      <c r="P28" s="11">
        <f>SUM(P6:P27)</f>
        <v>2060198481370.9001</v>
      </c>
      <c r="Q28" s="11">
        <f>SUM(Q6:Q27)</f>
        <v>9020851270.680002</v>
      </c>
      <c r="R28" s="11">
        <f>SUM(R6:R27)</f>
        <v>331233807.94</v>
      </c>
      <c r="S28" s="11">
        <f>SUM(S6:S27)</f>
        <v>88659403.73</v>
      </c>
      <c r="T28" s="11">
        <f>SUM(T6:T27)</f>
        <v>163205448.87</v>
      </c>
      <c r="U28" s="11">
        <f>SUM(U6:U27)</f>
        <v>6819667952.040001</v>
      </c>
      <c r="V28" s="11">
        <f>SUM(V6:V27)</f>
        <v>1582273495.8300002</v>
      </c>
      <c r="W28" s="11">
        <f>SUM(W6:W27)</f>
        <v>35811162.269999996</v>
      </c>
      <c r="X28" s="11">
        <f>SUM(X6:X27)</f>
        <v>0</v>
      </c>
      <c r="Y28" s="11">
        <f>SUM(Y6:Y27)</f>
        <v>0</v>
      </c>
      <c r="Z28" s="11">
        <f>SUM(Z6:Z27)</f>
        <v>0</v>
      </c>
      <c r="AA28" s="11">
        <f>SUM(AA6:AA27)</f>
        <v>0</v>
      </c>
      <c r="AB28" s="11">
        <f>SUM(AB6:AB27)</f>
        <v>0</v>
      </c>
      <c r="AC28" s="11">
        <f>SUM(AC6:AC27)</f>
        <v>0</v>
      </c>
      <c r="AD28" s="11">
        <f>SUM(AD6:AD27)</f>
        <v>53813635170.09001</v>
      </c>
      <c r="AE28" s="11">
        <f>SUM(AE6:AE27)</f>
        <v>69651048901.94</v>
      </c>
      <c r="AF28" s="11">
        <f>SUM(AF6:AF27)</f>
        <v>243893239.45000002</v>
      </c>
      <c r="AG28" s="11">
        <f>SUM(AG6:AG27)</f>
        <v>141234716.22</v>
      </c>
      <c r="AH28" s="11">
        <f>SUM(AH6:AH27)</f>
        <v>35146644114.58999</v>
      </c>
      <c r="AI28" s="11">
        <f>SUM(AI6:AI27)</f>
        <v>65153554317.8</v>
      </c>
      <c r="AJ28" s="11">
        <f>SUM(AJ6:AJ27)</f>
        <v>13020616908.12</v>
      </c>
      <c r="AK28" s="11">
        <f>SUM(AK6:AK27)</f>
        <v>22386177812.31</v>
      </c>
      <c r="AL28" s="11">
        <f>SUM(AL6:AL27)</f>
        <v>3572115767.9800005</v>
      </c>
      <c r="AM28" s="11">
        <f>SUM(AM6:AM27)</f>
        <v>-20982930156.36</v>
      </c>
      <c r="AN28" s="11">
        <f>SUM(AN6:AN27)</f>
        <v>1830365139.9499998</v>
      </c>
      <c r="AO28" s="11">
        <f>SUM(AO6:AO27)</f>
        <v>2953012211.9700003</v>
      </c>
      <c r="AP28" s="11">
        <f>SUM(AP6:AP27)</f>
        <v>211685486.71000004</v>
      </c>
      <c r="AQ28" s="11">
        <f>SUM(AQ6:AQ27)</f>
        <v>425208112.65000004</v>
      </c>
      <c r="AR28" s="11">
        <f aca="true" t="shared" si="0" ref="AR28:AW28">SUM(AR6:AR27)</f>
        <v>144475904.82000002</v>
      </c>
      <c r="AS28" s="11">
        <f t="shared" si="0"/>
        <v>289903728.4500001</v>
      </c>
      <c r="AT28" s="11">
        <f t="shared" si="0"/>
        <v>64273625.55</v>
      </c>
      <c r="AU28" s="11">
        <f t="shared" si="0"/>
        <v>125793145.35</v>
      </c>
      <c r="AV28" s="11">
        <f t="shared" si="0"/>
        <v>115000</v>
      </c>
      <c r="AW28" s="11">
        <f t="shared" si="0"/>
        <v>5282200</v>
      </c>
      <c r="AX28" s="11">
        <f>SUM(AX6:AX27)</f>
        <v>2764035.34</v>
      </c>
      <c r="AY28" s="11">
        <f>SUM(AY6:AY27)</f>
        <v>4121209.85</v>
      </c>
      <c r="AZ28" s="11">
        <f>SUM(AZ6:AZ27)</f>
        <v>56921</v>
      </c>
      <c r="BA28" s="11">
        <f>SUM(BA6:BA27)</f>
        <v>107829</v>
      </c>
    </row>
    <row r="29" spans="1:53" ht="12.75">
      <c r="A29" s="13"/>
      <c r="B29" s="24" t="s">
        <v>91</v>
      </c>
      <c r="C29" s="18"/>
      <c r="D29" s="19"/>
      <c r="E29" s="11">
        <v>349663502.08</v>
      </c>
      <c r="F29" s="11">
        <v>12353850.92</v>
      </c>
      <c r="G29" s="11">
        <v>337309651.16</v>
      </c>
      <c r="H29" s="11">
        <v>32311720.23</v>
      </c>
      <c r="I29" s="11">
        <v>4432122.04</v>
      </c>
      <c r="J29" s="11">
        <v>27879598.19</v>
      </c>
      <c r="K29" s="12">
        <v>-1482628545.79</v>
      </c>
      <c r="L29" s="12">
        <v>-34.98</v>
      </c>
      <c r="M29" s="11">
        <v>0</v>
      </c>
      <c r="N29" s="11">
        <v>0</v>
      </c>
      <c r="O29" s="11">
        <v>0</v>
      </c>
      <c r="P29" s="11">
        <v>32090525502.67</v>
      </c>
      <c r="Q29" s="11">
        <v>312343857.89</v>
      </c>
      <c r="R29" s="11">
        <v>3198727.86</v>
      </c>
      <c r="S29" s="11">
        <v>402640.89</v>
      </c>
      <c r="T29" s="11">
        <v>95897692.46</v>
      </c>
      <c r="U29" s="11">
        <v>194376651.43</v>
      </c>
      <c r="V29" s="11">
        <v>18261845.87</v>
      </c>
      <c r="W29" s="11">
        <v>206299.38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2195858039.49</v>
      </c>
      <c r="AE29" s="12">
        <v>-1482628545.79</v>
      </c>
      <c r="AF29" s="11">
        <v>168248947.8</v>
      </c>
      <c r="AG29" s="11">
        <v>17850125.1</v>
      </c>
      <c r="AH29" s="11">
        <v>600915377.65</v>
      </c>
      <c r="AI29" s="11">
        <v>1179094183.12</v>
      </c>
      <c r="AJ29" s="11">
        <v>10161660.23</v>
      </c>
      <c r="AK29" s="11">
        <v>17109423.97</v>
      </c>
      <c r="AL29" s="11">
        <v>1410006499.79</v>
      </c>
      <c r="AM29" s="12">
        <v>-2710523029.21</v>
      </c>
      <c r="AN29" s="11">
        <v>6525554.02</v>
      </c>
      <c r="AO29" s="11">
        <v>13840751.23</v>
      </c>
      <c r="AP29" s="11">
        <v>6292443.46</v>
      </c>
      <c r="AQ29" s="11">
        <v>12353850.92</v>
      </c>
      <c r="AR29" s="11">
        <v>2112001.02</v>
      </c>
      <c r="AS29" s="11">
        <v>4432122.04</v>
      </c>
      <c r="AT29" s="30">
        <v>2667572.83</v>
      </c>
      <c r="AU29" s="11">
        <v>5129199.67</v>
      </c>
      <c r="AV29" s="11">
        <v>115000</v>
      </c>
      <c r="AW29" s="11">
        <v>1387000</v>
      </c>
      <c r="AX29" s="11">
        <v>1385338.61</v>
      </c>
      <c r="AY29" s="30">
        <v>1380775.21</v>
      </c>
      <c r="AZ29" s="11">
        <v>12531</v>
      </c>
      <c r="BA29" s="11">
        <v>24754</v>
      </c>
    </row>
    <row r="30" spans="1:53" ht="15.75">
      <c r="A30" s="14"/>
      <c r="B30" s="14"/>
      <c r="C30" s="14"/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32"/>
      <c r="AU30" s="15"/>
      <c r="AV30" s="15"/>
      <c r="AW30" s="15"/>
      <c r="AX30" s="15"/>
      <c r="AY30" s="32"/>
      <c r="AZ30" s="15"/>
      <c r="BA30" s="15"/>
    </row>
    <row r="31" ht="11.25" customHeight="1"/>
    <row r="32" spans="1:53" ht="16.5" customHeight="1">
      <c r="A32" s="22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</row>
    <row r="33" ht="24" customHeight="1"/>
  </sheetData>
  <sheetProtection/>
  <mergeCells count="27">
    <mergeCell ref="A32:AT32"/>
    <mergeCell ref="AU32:AY32"/>
    <mergeCell ref="AZ32:BA32"/>
    <mergeCell ref="A1:AC1"/>
    <mergeCell ref="B28:D28"/>
    <mergeCell ref="B29:D29"/>
    <mergeCell ref="AR3:AS3"/>
    <mergeCell ref="AT3:AU3"/>
    <mergeCell ref="AV3:AW3"/>
    <mergeCell ref="AX3:AY3"/>
    <mergeCell ref="AZ3:BA3"/>
    <mergeCell ref="AF3:AG3"/>
    <mergeCell ref="AH3:AI3"/>
    <mergeCell ref="AJ3:AK3"/>
    <mergeCell ref="AL3:AM3"/>
    <mergeCell ref="AN3:AO3"/>
    <mergeCell ref="AP3:AQ3"/>
    <mergeCell ref="E2:O2"/>
    <mergeCell ref="P2:AC2"/>
    <mergeCell ref="AD2:AO2"/>
    <mergeCell ref="AP2:BA2"/>
    <mergeCell ref="E3:G3"/>
    <mergeCell ref="H3:J3"/>
    <mergeCell ref="K3:L3"/>
    <mergeCell ref="M3:O3"/>
    <mergeCell ref="Q3:AC3"/>
    <mergeCell ref="AD3:AE3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22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2022-07-14T12:29:45Z</dcterms:created>
  <dcterms:modified xsi:type="dcterms:W3CDTF">2023-11-02T12:33:37Z</dcterms:modified>
  <cp:category/>
  <cp:version/>
  <cp:contentType/>
  <cp:contentStatus/>
</cp:coreProperties>
</file>