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V квартал  2023" sheetId="1" r:id="rId1"/>
  </sheets>
  <definedNames/>
  <calcPr fullCalcOnLoad="1"/>
</workbook>
</file>

<file path=xl/sharedStrings.xml><?xml version="1.0" encoding="utf-8"?>
<sst xmlns="http://schemas.openxmlformats.org/spreadsheetml/2006/main" count="164" uniqueCount="83">
  <si>
    <r>
      <t xml:space="preserve">Данные отчетов управляющих компаний о доходах от инвестирования средств пенсионных накоплений
</t>
    </r>
    <r>
      <rPr>
        <b/>
        <sz val="9"/>
        <color indexed="9"/>
        <rFont val="Arial Cyr"/>
        <family val="0"/>
      </rPr>
      <t>(</t>
    </r>
    <r>
      <rPr>
        <b/>
        <sz val="9"/>
        <color indexed="9"/>
        <rFont val="Arial Cyr"/>
        <family val="0"/>
      </rPr>
      <t>IV</t>
    </r>
    <r>
      <rPr>
        <b/>
        <sz val="9"/>
        <color indexed="9"/>
        <rFont val="Arial Cyr"/>
        <family val="0"/>
      </rPr>
      <t xml:space="preserve">   квартал </t>
    </r>
    <r>
      <rPr>
        <b/>
        <sz val="9"/>
        <color indexed="9"/>
        <rFont val="Arial Cyr"/>
        <family val="0"/>
      </rPr>
      <t>2023</t>
    </r>
    <r>
      <rPr>
        <b/>
        <sz val="9"/>
        <color indexed="9"/>
        <rFont val="Arial Cyr"/>
        <family val="0"/>
      </rPr>
      <t xml:space="preserve"> года)</t>
    </r>
  </si>
  <si>
    <r>
      <t xml:space="preserve">Формализованное наименование 
</t>
    </r>
    <r>
      <rPr>
        <b/>
        <sz val="7.5"/>
        <color indexed="9"/>
        <rFont val="Arial Cyr"/>
        <family val="0"/>
      </rPr>
      <t>управляющей компании</t>
    </r>
  </si>
  <si>
    <t>показатели величин доходов, расходов и вознаграждения</t>
  </si>
  <si>
    <t xml:space="preserve">        показатели, влияющие на величину расходов и вознаграждения</t>
  </si>
  <si>
    <t>расшифровка доходов от инвестирования</t>
  </si>
  <si>
    <t>расшифровка расходов по инвестированию</t>
  </si>
  <si>
    <t>№ п/п</t>
  </si>
  <si>
    <t>Наименование инвестиционного портфеля</t>
  </si>
  <si>
    <t>номер договора ДУ</t>
  </si>
  <si>
    <t>расходы по инвестированию</t>
  </si>
  <si>
    <t>оплата услуг спец.депозитария</t>
  </si>
  <si>
    <t>доход</t>
  </si>
  <si>
    <t>вознаграждение</t>
  </si>
  <si>
    <t>сумма вновь переданных СПН</t>
  </si>
  <si>
    <t>всего</t>
  </si>
  <si>
    <t>финансовый результат от реализации активов</t>
  </si>
  <si>
    <t>дивиденды, проценты по ц/б</t>
  </si>
  <si>
    <t>проценты по депозитам, средствам на счетах</t>
  </si>
  <si>
    <t>финансовый результат от переоценки активов</t>
  </si>
  <si>
    <t>другие виды доходов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</si>
  <si>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</si>
  <si>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</si>
  <si>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</si>
  <si>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</si>
  <si>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предельные</t>
  </si>
  <si>
    <t>фактические</t>
  </si>
  <si>
    <t>экономия/ перерасход</t>
  </si>
  <si>
    <t>сумма</t>
  </si>
  <si>
    <t>отношение к средней СЧА</t>
  </si>
  <si>
    <t>отношение к сумме дохода</t>
  </si>
  <si>
    <t>средняя СЧА без учета вновь переданных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</si>
  <si>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</si>
  <si>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</si>
  <si>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</si>
  <si>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</si>
  <si>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</si>
  <si>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</si>
  <si>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</si>
  <si>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</si>
  <si>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</si>
  <si>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</si>
  <si>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</si>
  <si>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</si>
  <si>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квартал</t>
  </si>
  <si>
    <t>с начала года</t>
  </si>
  <si>
    <t>руб.</t>
  </si>
  <si>
    <t>%</t>
  </si>
  <si>
    <t>АГАНА УК</t>
  </si>
  <si>
    <t>КОНСЕРВАТИВНЫЙ</t>
  </si>
  <si>
    <t>22-03У028</t>
  </si>
  <si>
    <t>СБАЛАНСИРОВАННЫЙ</t>
  </si>
  <si>
    <t>22-03У029</t>
  </si>
  <si>
    <t>АЛЬФА-КАПИТАЛ УК</t>
  </si>
  <si>
    <t>22-03У017</t>
  </si>
  <si>
    <t xml:space="preserve">БКС УПРАВЛЕНИЕ БЛАГОСОСТОЯНИЕМ УК </t>
  </si>
  <si>
    <t>22-03У008</t>
  </si>
  <si>
    <t>ВИМ ИНВЕСТИЦИИ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</si>
  <si>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</si>
  <si>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</si>
  <si>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</si>
  <si>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</si>
  <si>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</si>
  <si>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</si>
  <si>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ЛИДЕР УК</t>
  </si>
  <si>
    <t>22-03У036</t>
  </si>
  <si>
    <t>ОТКРЫТИЕ УК</t>
  </si>
  <si>
    <t>22-03У062</t>
  </si>
  <si>
    <t>ПЕРВАЯ УК</t>
  </si>
  <si>
    <t>22-03У022</t>
  </si>
  <si>
    <t>ПРОМСВЯЗЬ УК</t>
  </si>
  <si>
    <t>22-03У061</t>
  </si>
  <si>
    <t>РЕГИОН ТРАСТ УК</t>
  </si>
  <si>
    <t>22-03У005</t>
  </si>
  <si>
    <t>РЕГИОН ЭСМ УК</t>
  </si>
  <si>
    <t>22-03У023</t>
  </si>
  <si>
    <t>СБЕРЕЖЕНИЯ ПЛЮС УК</t>
  </si>
  <si>
    <t>22-03У048</t>
  </si>
  <si>
    <t>ИТОГО</t>
  </si>
  <si>
    <t>в т.ч. без учета активов ГУК</t>
  </si>
  <si>
    <t>СРОЧНЫХ ПЕНСИОННЫХ ВЫПЛАТ</t>
  </si>
  <si>
    <t>22-12Г067СВ</t>
  </si>
  <si>
    <t>ВЫПЛАТНОГО РЕЗЕРВА</t>
  </si>
  <si>
    <t>22-12Г068НЧ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</si>
</sst>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0"/>
  </numFmts>
  <fonts count="43">
    <font>
      <sz val="10"/>
      <name val="Arial"/>
      <family val="0"/>
    </font>
    <font>
      <b/>
      <sz val="9"/>
      <color indexed="9"/>
      <name val="Arial Cyr"/>
      <family val="0"/>
    </font>
    <font>
      <sz val="8"/>
      <color indexed="8"/>
      <name val="Arial"/>
      <family val="2"/>
    </font>
    <font>
      <b/>
      <sz val="7.5"/>
      <color indexed="9"/>
      <name val="Arial Cyr"/>
      <family val="0"/>
    </font>
    <font>
      <sz val="7"/>
      <color indexed="8"/>
      <name val="Arial"/>
      <family val="2"/>
    </font>
    <font>
      <b/>
      <sz val="7"/>
      <color indexed="8"/>
      <name val="Arial Cyr"/>
      <family val="0"/>
    </font>
    <font>
      <b/>
      <sz val="11.95"/>
      <color indexed="9"/>
      <name val="Times New Roman"/>
      <family val="1"/>
    </font>
    <font>
      <sz val="7"/>
      <color indexed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horizontal="center" vertical="top" wrapText="1" readingOrder="1"/>
      <protection locked="0"/>
    </xf>
    <xf numFmtId="0" fontId="4" fillId="0" borderId="12" xfId="0" applyFont="1" applyBorder="1" applyAlignment="1" applyProtection="1">
      <alignment vertical="center" wrapText="1" readingOrder="1"/>
      <protection locked="0"/>
    </xf>
    <xf numFmtId="0" fontId="4" fillId="0" borderId="14" xfId="0" applyFont="1" applyBorder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183" fontId="4" fillId="0" borderId="12" xfId="0" applyNumberFormat="1" applyFont="1" applyBorder="1" applyAlignment="1" applyProtection="1">
      <alignment horizontal="center" vertical="center" wrapText="1" readingOrder="1"/>
      <protection locked="0"/>
    </xf>
    <xf numFmtId="183" fontId="7" fillId="0" borderId="12" xfId="0" applyNumberFormat="1" applyFont="1" applyBorder="1" applyAlignment="1" applyProtection="1">
      <alignment horizontal="right" vertical="center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5" fillId="0" borderId="15" xfId="0" applyFont="1" applyBorder="1" applyAlignment="1" applyProtection="1">
      <alignment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1" fillId="0" borderId="17" xfId="0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FF000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4"/>
  <sheetViews>
    <sheetView showGridLines="0" tabSelected="1" zoomScale="115" zoomScaleNormal="115" zoomScalePageLayoutView="0" workbookViewId="0" topLeftCell="A1">
      <selection activeCell="A1" sqref="A1:BC1"/>
    </sheetView>
  </sheetViews>
  <sheetFormatPr defaultColWidth="9.140625" defaultRowHeight="12.75"/>
  <cols>
    <col min="1" max="1" width="3.7109375" style="0" customWidth="1"/>
    <col min="2" max="2" width="32.8515625" style="0" customWidth="1"/>
    <col min="3" max="3" width="25.140625" style="0" customWidth="1"/>
    <col min="4" max="4" width="11.00390625" style="0" customWidth="1"/>
    <col min="5" max="15" width="13.421875" style="0" customWidth="1"/>
    <col min="16" max="16" width="15.421875" style="0" customWidth="1"/>
    <col min="17" max="36" width="13.421875" style="0" customWidth="1"/>
    <col min="37" max="37" width="15.8515625" style="0" customWidth="1"/>
    <col min="38" max="45" width="13.421875" style="0" customWidth="1"/>
    <col min="46" max="46" width="11.7109375" style="0" customWidth="1"/>
    <col min="47" max="47" width="5.8515625" style="0" hidden="1" customWidth="1"/>
    <col min="48" max="51" width="13.421875" style="0" customWidth="1"/>
    <col min="52" max="52" width="10.28125" style="0" customWidth="1"/>
    <col min="53" max="53" width="0.2890625" style="0" customWidth="1"/>
    <col min="54" max="55" width="13.421875" style="0" customWidth="1"/>
    <col min="56" max="56" width="0" style="0" hidden="1" customWidth="1"/>
    <col min="57" max="57" width="53.8515625" style="0" customWidth="1"/>
  </cols>
  <sheetData>
    <row r="1" spans="1:55" ht="24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 s="1"/>
      <c r="B2" s="2"/>
      <c r="C2" s="2"/>
      <c r="D2" s="2"/>
      <c r="E2" s="24" t="s">
        <v>2</v>
      </c>
      <c r="F2" s="21"/>
      <c r="G2" s="21"/>
      <c r="H2" s="21"/>
      <c r="I2" s="21"/>
      <c r="J2" s="21"/>
      <c r="K2" s="21"/>
      <c r="L2" s="21"/>
      <c r="M2" s="21"/>
      <c r="N2" s="21"/>
      <c r="O2" s="22"/>
      <c r="P2" s="24" t="s">
        <v>3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2"/>
      <c r="AD2" s="24" t="s">
        <v>4</v>
      </c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2"/>
      <c r="AP2" s="24" t="s">
        <v>5</v>
      </c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2"/>
    </row>
    <row r="3" spans="1:55" ht="22.5">
      <c r="A3" s="3" t="s">
        <v>6</v>
      </c>
      <c r="B3" s="4" t="s">
        <v>1</v>
      </c>
      <c r="C3" s="5" t="s">
        <v>7</v>
      </c>
      <c r="D3" s="5" t="s">
        <v>8</v>
      </c>
      <c r="E3" s="23" t="s">
        <v>9</v>
      </c>
      <c r="F3" s="21"/>
      <c r="G3" s="22"/>
      <c r="H3" s="23" t="s">
        <v>10</v>
      </c>
      <c r="I3" s="21"/>
      <c r="J3" s="22"/>
      <c r="K3" s="23" t="s">
        <v>11</v>
      </c>
      <c r="L3" s="22"/>
      <c r="M3" s="23" t="s">
        <v>12</v>
      </c>
      <c r="N3" s="21"/>
      <c r="O3" s="22"/>
      <c r="P3" s="1"/>
      <c r="Q3" s="23" t="s">
        <v>13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2"/>
      <c r="AD3" s="23" t="s">
        <v>14</v>
      </c>
      <c r="AE3" s="22"/>
      <c r="AF3" s="23" t="s">
        <v>15</v>
      </c>
      <c r="AG3" s="22"/>
      <c r="AH3" s="23" t="s">
        <v>16</v>
      </c>
      <c r="AI3" s="22"/>
      <c r="AJ3" s="23" t="s">
        <v>17</v>
      </c>
      <c r="AK3" s="22"/>
      <c r="AL3" s="23" t="s">
        <v>18</v>
      </c>
      <c r="AM3" s="22"/>
      <c r="AN3" s="23" t="s">
        <v>19</v>
      </c>
      <c r="AO3" s="22"/>
      <c r="AP3" s="23" t="s">
        <v>14</v>
      </c>
      <c r="AQ3" s="22"/>
      <c r="AR3" s="23" t="s">
        <v>10</v>
      </c>
      <c r="AS3" s="22"/>
      <c r="AT3" s="23" t="s">
        <v>20</v>
      </c>
      <c r="AU3" s="21"/>
      <c r="AV3" s="22"/>
      <c r="AW3" s="23" t="s">
        <v>21</v>
      </c>
      <c r="AX3" s="22"/>
      <c r="AY3" s="23" t="s">
        <v>22</v>
      </c>
      <c r="AZ3" s="21"/>
      <c r="BA3" s="22"/>
      <c r="BB3" s="23" t="s">
        <v>23</v>
      </c>
      <c r="BC3" s="22"/>
    </row>
    <row r="4" spans="1:55" ht="33.75">
      <c r="A4" s="7"/>
      <c r="B4" s="8"/>
      <c r="C4" s="8"/>
      <c r="D4" s="8"/>
      <c r="E4" s="6" t="s">
        <v>24</v>
      </c>
      <c r="F4" s="6" t="s">
        <v>25</v>
      </c>
      <c r="G4" s="6" t="s">
        <v>26</v>
      </c>
      <c r="H4" s="6" t="s">
        <v>24</v>
      </c>
      <c r="I4" s="6" t="s">
        <v>25</v>
      </c>
      <c r="J4" s="6" t="s">
        <v>26</v>
      </c>
      <c r="K4" s="6" t="s">
        <v>27</v>
      </c>
      <c r="L4" s="6" t="s">
        <v>28</v>
      </c>
      <c r="M4" s="6" t="s">
        <v>27</v>
      </c>
      <c r="N4" s="6" t="s">
        <v>29</v>
      </c>
      <c r="O4" s="6" t="s">
        <v>28</v>
      </c>
      <c r="P4" s="7" t="s">
        <v>30</v>
      </c>
      <c r="Q4" s="6" t="s">
        <v>14</v>
      </c>
      <c r="R4" s="6" t="s">
        <v>31</v>
      </c>
      <c r="S4" s="6" t="s">
        <v>32</v>
      </c>
      <c r="T4" s="6" t="s">
        <v>33</v>
      </c>
      <c r="U4" s="6" t="s">
        <v>34</v>
      </c>
      <c r="V4" s="6" t="s">
        <v>35</v>
      </c>
      <c r="W4" s="6" t="s">
        <v>36</v>
      </c>
      <c r="X4" s="6" t="s">
        <v>37</v>
      </c>
      <c r="Y4" s="6" t="s">
        <v>38</v>
      </c>
      <c r="Z4" s="6" t="s">
        <v>39</v>
      </c>
      <c r="AA4" s="6" t="s">
        <v>40</v>
      </c>
      <c r="AB4" s="6" t="s">
        <v>41</v>
      </c>
      <c r="AC4" s="6" t="s">
        <v>42</v>
      </c>
      <c r="AD4" s="6" t="s">
        <v>43</v>
      </c>
      <c r="AE4" s="6" t="s">
        <v>44</v>
      </c>
      <c r="AF4" s="6" t="s">
        <v>43</v>
      </c>
      <c r="AG4" s="6" t="s">
        <v>44</v>
      </c>
      <c r="AH4" s="6" t="s">
        <v>43</v>
      </c>
      <c r="AI4" s="6" t="s">
        <v>44</v>
      </c>
      <c r="AJ4" s="6" t="s">
        <v>43</v>
      </c>
      <c r="AK4" s="6" t="s">
        <v>44</v>
      </c>
      <c r="AL4" s="6" t="s">
        <v>43</v>
      </c>
      <c r="AM4" s="6" t="s">
        <v>44</v>
      </c>
      <c r="AN4" s="6" t="s">
        <v>43</v>
      </c>
      <c r="AO4" s="6" t="s">
        <v>44</v>
      </c>
      <c r="AP4" s="6" t="s">
        <v>43</v>
      </c>
      <c r="AQ4" s="6" t="s">
        <v>44</v>
      </c>
      <c r="AR4" s="6" t="s">
        <v>43</v>
      </c>
      <c r="AS4" s="6" t="s">
        <v>44</v>
      </c>
      <c r="AT4" s="23" t="s">
        <v>43</v>
      </c>
      <c r="AU4" s="22"/>
      <c r="AV4" s="6" t="s">
        <v>44</v>
      </c>
      <c r="AW4" s="6" t="s">
        <v>43</v>
      </c>
      <c r="AX4" s="6" t="s">
        <v>44</v>
      </c>
      <c r="AY4" s="6" t="s">
        <v>43</v>
      </c>
      <c r="AZ4" s="23" t="s">
        <v>44</v>
      </c>
      <c r="BA4" s="22"/>
      <c r="BB4" s="6" t="s">
        <v>43</v>
      </c>
      <c r="BC4" s="6" t="s">
        <v>44</v>
      </c>
    </row>
    <row r="5" spans="1:55" ht="12.75">
      <c r="A5" s="7"/>
      <c r="B5" s="8"/>
      <c r="C5" s="8"/>
      <c r="D5" s="8"/>
      <c r="E5" s="6" t="s">
        <v>45</v>
      </c>
      <c r="F5" s="6" t="s">
        <v>45</v>
      </c>
      <c r="G5" s="6" t="s">
        <v>45</v>
      </c>
      <c r="H5" s="6" t="s">
        <v>45</v>
      </c>
      <c r="I5" s="6" t="s">
        <v>45</v>
      </c>
      <c r="J5" s="6" t="s">
        <v>45</v>
      </c>
      <c r="K5" s="6" t="s">
        <v>45</v>
      </c>
      <c r="L5" s="6" t="s">
        <v>46</v>
      </c>
      <c r="M5" s="6" t="s">
        <v>45</v>
      </c>
      <c r="N5" s="6" t="s">
        <v>46</v>
      </c>
      <c r="O5" s="6" t="s">
        <v>46</v>
      </c>
      <c r="P5" s="6" t="s">
        <v>45</v>
      </c>
      <c r="Q5" s="6" t="s">
        <v>45</v>
      </c>
      <c r="R5" s="6" t="s">
        <v>45</v>
      </c>
      <c r="S5" s="6" t="s">
        <v>45</v>
      </c>
      <c r="T5" s="6" t="s">
        <v>45</v>
      </c>
      <c r="U5" s="6" t="s">
        <v>45</v>
      </c>
      <c r="V5" s="6" t="s">
        <v>45</v>
      </c>
      <c r="W5" s="6" t="s">
        <v>45</v>
      </c>
      <c r="X5" s="6" t="s">
        <v>45</v>
      </c>
      <c r="Y5" s="6" t="s">
        <v>45</v>
      </c>
      <c r="Z5" s="6" t="s">
        <v>45</v>
      </c>
      <c r="AA5" s="6" t="s">
        <v>45</v>
      </c>
      <c r="AB5" s="6" t="s">
        <v>45</v>
      </c>
      <c r="AC5" s="6" t="s">
        <v>45</v>
      </c>
      <c r="AD5" s="6" t="s">
        <v>45</v>
      </c>
      <c r="AE5" s="6" t="s">
        <v>45</v>
      </c>
      <c r="AF5" s="6" t="s">
        <v>45</v>
      </c>
      <c r="AG5" s="6" t="s">
        <v>45</v>
      </c>
      <c r="AH5" s="6" t="s">
        <v>45</v>
      </c>
      <c r="AI5" s="6" t="s">
        <v>45</v>
      </c>
      <c r="AJ5" s="6" t="s">
        <v>45</v>
      </c>
      <c r="AK5" s="6" t="s">
        <v>45</v>
      </c>
      <c r="AL5" s="6" t="s">
        <v>45</v>
      </c>
      <c r="AM5" s="6" t="s">
        <v>45</v>
      </c>
      <c r="AN5" s="6" t="s">
        <v>45</v>
      </c>
      <c r="AO5" s="6" t="s">
        <v>45</v>
      </c>
      <c r="AP5" s="6" t="s">
        <v>45</v>
      </c>
      <c r="AQ5" s="6" t="s">
        <v>45</v>
      </c>
      <c r="AR5" s="6" t="s">
        <v>45</v>
      </c>
      <c r="AS5" s="6" t="s">
        <v>45</v>
      </c>
      <c r="AT5" s="23" t="s">
        <v>45</v>
      </c>
      <c r="AU5" s="22"/>
      <c r="AV5" s="6" t="s">
        <v>45</v>
      </c>
      <c r="AW5" s="6" t="s">
        <v>45</v>
      </c>
      <c r="AX5" s="6" t="s">
        <v>45</v>
      </c>
      <c r="AY5" s="6" t="s">
        <v>45</v>
      </c>
      <c r="AZ5" s="23" t="s">
        <v>45</v>
      </c>
      <c r="BA5" s="22"/>
      <c r="BB5" s="6" t="s">
        <v>45</v>
      </c>
      <c r="BC5" s="6" t="s">
        <v>45</v>
      </c>
    </row>
    <row r="6" spans="1:55" ht="12.75">
      <c r="A6" s="9">
        <v>1</v>
      </c>
      <c r="B6" s="9" t="s">
        <v>47</v>
      </c>
      <c r="C6" s="9" t="s">
        <v>48</v>
      </c>
      <c r="D6" s="9" t="s">
        <v>49</v>
      </c>
      <c r="E6" s="13">
        <v>235687.9</v>
      </c>
      <c r="F6" s="13">
        <v>47241.55</v>
      </c>
      <c r="G6" s="13">
        <v>188446.35</v>
      </c>
      <c r="H6" s="13">
        <v>25618.25</v>
      </c>
      <c r="I6" s="13">
        <v>6792.89</v>
      </c>
      <c r="J6" s="13">
        <v>18825.36</v>
      </c>
      <c r="K6" s="13">
        <v>1610342.94</v>
      </c>
      <c r="L6" s="13">
        <v>6.29</v>
      </c>
      <c r="M6" s="13">
        <v>120775.72</v>
      </c>
      <c r="N6" s="13">
        <v>7.49</v>
      </c>
      <c r="O6" s="13">
        <v>0.47</v>
      </c>
      <c r="P6" s="13">
        <v>25547466.6</v>
      </c>
      <c r="Q6" s="13">
        <v>103557.73</v>
      </c>
      <c r="R6" s="13">
        <v>0</v>
      </c>
      <c r="S6" s="13">
        <v>0</v>
      </c>
      <c r="T6" s="13">
        <v>0</v>
      </c>
      <c r="U6" s="13">
        <v>90527.08</v>
      </c>
      <c r="V6" s="13">
        <v>12000</v>
      </c>
      <c r="W6" s="13">
        <v>0</v>
      </c>
      <c r="X6" s="13">
        <v>1027.71</v>
      </c>
      <c r="Y6" s="13">
        <v>0</v>
      </c>
      <c r="Z6" s="13">
        <v>0</v>
      </c>
      <c r="AA6" s="13">
        <v>2.94</v>
      </c>
      <c r="AB6" s="13">
        <v>0</v>
      </c>
      <c r="AC6" s="13">
        <v>0</v>
      </c>
      <c r="AD6" s="13">
        <v>735151.13</v>
      </c>
      <c r="AE6" s="13">
        <v>1610342.94</v>
      </c>
      <c r="AF6" s="13">
        <v>5175</v>
      </c>
      <c r="AG6" s="13">
        <v>14293.51</v>
      </c>
      <c r="AH6" s="13">
        <v>530695.38</v>
      </c>
      <c r="AI6" s="13">
        <v>1947944.76</v>
      </c>
      <c r="AJ6" s="13">
        <v>11051.72</v>
      </c>
      <c r="AK6" s="14">
        <v>44760.35</v>
      </c>
      <c r="AL6" s="13">
        <v>188229.03</v>
      </c>
      <c r="AM6" s="15">
        <v>-396655.68</v>
      </c>
      <c r="AN6" s="13">
        <v>0</v>
      </c>
      <c r="AO6" s="13">
        <v>0</v>
      </c>
      <c r="AP6" s="13">
        <v>6121.63</v>
      </c>
      <c r="AQ6" s="13">
        <v>47241.55</v>
      </c>
      <c r="AR6" s="13">
        <v>1716.61</v>
      </c>
      <c r="AS6" s="13">
        <v>6792.89</v>
      </c>
      <c r="AT6" s="16">
        <v>1223.22</v>
      </c>
      <c r="AU6" s="17"/>
      <c r="AV6" s="13">
        <v>6562.86</v>
      </c>
      <c r="AW6" s="13">
        <v>0</v>
      </c>
      <c r="AX6" s="13">
        <v>30000</v>
      </c>
      <c r="AY6" s="13">
        <v>2957.8</v>
      </c>
      <c r="AZ6" s="16">
        <v>2957.8</v>
      </c>
      <c r="BA6" s="17"/>
      <c r="BB6" s="13">
        <v>224</v>
      </c>
      <c r="BC6" s="13">
        <v>928</v>
      </c>
    </row>
    <row r="7" spans="1:55" ht="12.75">
      <c r="A7" s="9">
        <v>2</v>
      </c>
      <c r="B7" s="9" t="s">
        <v>47</v>
      </c>
      <c r="C7" s="9" t="s">
        <v>50</v>
      </c>
      <c r="D7" s="9" t="s">
        <v>51</v>
      </c>
      <c r="E7" s="13">
        <v>2961196.91</v>
      </c>
      <c r="F7" s="13">
        <v>296080.55</v>
      </c>
      <c r="G7" s="13">
        <v>2665116.36</v>
      </c>
      <c r="H7" s="13">
        <v>321869.24</v>
      </c>
      <c r="I7" s="13">
        <v>85170.41</v>
      </c>
      <c r="J7" s="13">
        <v>236698.83</v>
      </c>
      <c r="K7" s="13">
        <v>31883828.69</v>
      </c>
      <c r="L7" s="13">
        <v>9.9</v>
      </c>
      <c r="M7" s="13">
        <v>2391287.15</v>
      </c>
      <c r="N7" s="13">
        <v>7.49</v>
      </c>
      <c r="O7" s="13">
        <v>0.74</v>
      </c>
      <c r="P7" s="13">
        <v>320898128.85</v>
      </c>
      <c r="Q7" s="13">
        <v>1441384.94</v>
      </c>
      <c r="R7" s="13">
        <v>0</v>
      </c>
      <c r="S7" s="13">
        <v>0</v>
      </c>
      <c r="T7" s="13">
        <v>7495.2</v>
      </c>
      <c r="U7" s="13">
        <v>1101219.38</v>
      </c>
      <c r="V7" s="13">
        <v>304000</v>
      </c>
      <c r="W7" s="13">
        <v>107.91</v>
      </c>
      <c r="X7" s="13">
        <v>0</v>
      </c>
      <c r="Y7" s="13">
        <v>22938.06</v>
      </c>
      <c r="Z7" s="13">
        <v>0</v>
      </c>
      <c r="AA7" s="13">
        <v>5624.39</v>
      </c>
      <c r="AB7" s="13">
        <v>0</v>
      </c>
      <c r="AC7" s="13">
        <v>0</v>
      </c>
      <c r="AD7" s="13">
        <v>9652465.69</v>
      </c>
      <c r="AE7" s="13">
        <v>31883828.69</v>
      </c>
      <c r="AF7" s="13">
        <v>71550</v>
      </c>
      <c r="AG7" s="13">
        <v>45896.74</v>
      </c>
      <c r="AH7" s="13">
        <v>6686847.75</v>
      </c>
      <c r="AI7" s="13">
        <v>24599225.27</v>
      </c>
      <c r="AJ7" s="13">
        <v>114850.46</v>
      </c>
      <c r="AK7" s="14">
        <v>277959.23</v>
      </c>
      <c r="AL7" s="13">
        <v>2779217.48</v>
      </c>
      <c r="AM7" s="13">
        <v>6960747.45</v>
      </c>
      <c r="AN7" s="13">
        <v>0</v>
      </c>
      <c r="AO7" s="13">
        <v>0</v>
      </c>
      <c r="AP7" s="13">
        <v>68637.38</v>
      </c>
      <c r="AQ7" s="13">
        <v>296080.55</v>
      </c>
      <c r="AR7" s="13">
        <v>21905.16</v>
      </c>
      <c r="AS7" s="13">
        <v>85170.41</v>
      </c>
      <c r="AT7" s="16">
        <v>12489.05</v>
      </c>
      <c r="AU7" s="17"/>
      <c r="AV7" s="13">
        <v>55962.97</v>
      </c>
      <c r="AW7" s="13">
        <v>0</v>
      </c>
      <c r="AX7" s="13">
        <v>120000</v>
      </c>
      <c r="AY7" s="13">
        <v>34019.17</v>
      </c>
      <c r="AZ7" s="16">
        <v>34019.17</v>
      </c>
      <c r="BA7" s="17"/>
      <c r="BB7" s="13">
        <v>224</v>
      </c>
      <c r="BC7" s="13">
        <v>928</v>
      </c>
    </row>
    <row r="8" spans="1:55" ht="12.75">
      <c r="A8" s="9">
        <v>3</v>
      </c>
      <c r="B8" s="9" t="s">
        <v>52</v>
      </c>
      <c r="C8" s="9"/>
      <c r="D8" s="9" t="s">
        <v>53</v>
      </c>
      <c r="E8" s="13">
        <v>15867434.49</v>
      </c>
      <c r="F8" s="13">
        <v>1102266.9</v>
      </c>
      <c r="G8" s="13">
        <v>14765167.59</v>
      </c>
      <c r="H8" s="13">
        <v>1442494.03</v>
      </c>
      <c r="I8" s="13">
        <v>381687.29</v>
      </c>
      <c r="J8" s="13">
        <v>1060806.74</v>
      </c>
      <c r="K8" s="13">
        <v>132351285.49</v>
      </c>
      <c r="L8" s="13">
        <v>9.17</v>
      </c>
      <c r="M8" s="13">
        <v>13235128.55</v>
      </c>
      <c r="N8" s="13">
        <v>10</v>
      </c>
      <c r="O8" s="13">
        <v>0.92</v>
      </c>
      <c r="P8" s="13">
        <v>1438617680.03</v>
      </c>
      <c r="Q8" s="13">
        <v>5563215.67</v>
      </c>
      <c r="R8" s="13">
        <v>0</v>
      </c>
      <c r="S8" s="13">
        <v>417167.32</v>
      </c>
      <c r="T8" s="13">
        <v>363779.74</v>
      </c>
      <c r="U8" s="13">
        <v>4218135</v>
      </c>
      <c r="V8" s="13">
        <v>406000</v>
      </c>
      <c r="W8" s="13">
        <v>57.21</v>
      </c>
      <c r="X8" s="13">
        <v>57038.27</v>
      </c>
      <c r="Y8" s="13">
        <v>0</v>
      </c>
      <c r="Z8" s="13">
        <v>11514.67</v>
      </c>
      <c r="AA8" s="13">
        <v>88289.82</v>
      </c>
      <c r="AB8" s="13">
        <v>0</v>
      </c>
      <c r="AC8" s="13">
        <v>1233.64</v>
      </c>
      <c r="AD8" s="13">
        <v>41303257.12</v>
      </c>
      <c r="AE8" s="13">
        <v>132351285.49</v>
      </c>
      <c r="AF8" s="13">
        <v>4507443.06</v>
      </c>
      <c r="AG8" s="13">
        <v>8678216.55</v>
      </c>
      <c r="AH8" s="13">
        <v>36480412.26</v>
      </c>
      <c r="AI8" s="13">
        <v>122413954.23</v>
      </c>
      <c r="AJ8" s="13">
        <v>0</v>
      </c>
      <c r="AK8" s="14">
        <v>0</v>
      </c>
      <c r="AL8" s="13">
        <v>315401.8</v>
      </c>
      <c r="AM8" s="13">
        <v>1259114.71</v>
      </c>
      <c r="AN8" s="13">
        <v>0</v>
      </c>
      <c r="AO8" s="13">
        <v>0</v>
      </c>
      <c r="AP8" s="13">
        <v>451996.78</v>
      </c>
      <c r="AQ8" s="13">
        <v>1102266.9</v>
      </c>
      <c r="AR8" s="13">
        <v>97294.04</v>
      </c>
      <c r="AS8" s="13">
        <v>381687.29</v>
      </c>
      <c r="AT8" s="16">
        <v>118228.89</v>
      </c>
      <c r="AU8" s="17"/>
      <c r="AV8" s="13">
        <v>417730.76</v>
      </c>
      <c r="AW8" s="13">
        <v>0</v>
      </c>
      <c r="AX8" s="13">
        <v>63000</v>
      </c>
      <c r="AY8" s="13">
        <v>235223.85</v>
      </c>
      <c r="AZ8" s="16">
        <v>235223.85</v>
      </c>
      <c r="BA8" s="17"/>
      <c r="BB8" s="13">
        <v>1250</v>
      </c>
      <c r="BC8" s="13">
        <v>4625</v>
      </c>
    </row>
    <row r="9" spans="1:55" ht="12.75">
      <c r="A9" s="9">
        <v>4</v>
      </c>
      <c r="B9" s="9" t="s">
        <v>54</v>
      </c>
      <c r="C9" s="9"/>
      <c r="D9" s="9" t="s">
        <v>55</v>
      </c>
      <c r="E9" s="13">
        <v>63318848.46</v>
      </c>
      <c r="F9" s="13">
        <v>3644432.13</v>
      </c>
      <c r="G9" s="13">
        <v>59674416.33</v>
      </c>
      <c r="H9" s="13">
        <v>6147461.04</v>
      </c>
      <c r="I9" s="13">
        <v>1620213.56</v>
      </c>
      <c r="J9" s="13">
        <v>4527247.48</v>
      </c>
      <c r="K9" s="13">
        <v>427782715.32</v>
      </c>
      <c r="L9" s="13">
        <v>6.96</v>
      </c>
      <c r="M9" s="13">
        <v>40425466.6</v>
      </c>
      <c r="N9" s="13">
        <v>9.45</v>
      </c>
      <c r="O9" s="13">
        <v>0.66</v>
      </c>
      <c r="P9" s="13">
        <v>6141969151.01</v>
      </c>
      <c r="Q9" s="13">
        <v>8798832.91</v>
      </c>
      <c r="R9" s="13">
        <v>0</v>
      </c>
      <c r="S9" s="13">
        <v>32440.15</v>
      </c>
      <c r="T9" s="13">
        <v>894878.89</v>
      </c>
      <c r="U9" s="13">
        <v>4570783.17</v>
      </c>
      <c r="V9" s="13">
        <v>1414887.89</v>
      </c>
      <c r="W9" s="13">
        <v>454062.93</v>
      </c>
      <c r="X9" s="13">
        <v>735836.69</v>
      </c>
      <c r="Y9" s="13">
        <v>3140.26</v>
      </c>
      <c r="Z9" s="13">
        <v>12465.65</v>
      </c>
      <c r="AA9" s="13">
        <v>658425.18</v>
      </c>
      <c r="AB9" s="13">
        <v>0</v>
      </c>
      <c r="AC9" s="13">
        <v>21912.1</v>
      </c>
      <c r="AD9" s="13">
        <v>174397859.92</v>
      </c>
      <c r="AE9" s="13">
        <v>427782715.32</v>
      </c>
      <c r="AF9" s="13">
        <v>7799630.4</v>
      </c>
      <c r="AG9" s="13">
        <v>4134154.42</v>
      </c>
      <c r="AH9" s="13">
        <v>152558924.24</v>
      </c>
      <c r="AI9" s="13">
        <v>528040789.36</v>
      </c>
      <c r="AJ9" s="13">
        <v>0</v>
      </c>
      <c r="AK9" s="14">
        <v>0</v>
      </c>
      <c r="AL9" s="13">
        <v>14030805.28</v>
      </c>
      <c r="AM9" s="15">
        <v>-104392228.46</v>
      </c>
      <c r="AN9" s="13">
        <v>8500</v>
      </c>
      <c r="AO9" s="13">
        <v>0</v>
      </c>
      <c r="AP9" s="13">
        <v>1529076.03</v>
      </c>
      <c r="AQ9" s="13">
        <v>3644432.13</v>
      </c>
      <c r="AR9" s="13">
        <v>411512.52</v>
      </c>
      <c r="AS9" s="13">
        <v>1620213.56</v>
      </c>
      <c r="AT9" s="16">
        <v>569076.55</v>
      </c>
      <c r="AU9" s="17"/>
      <c r="AV9" s="13">
        <v>1338416.61</v>
      </c>
      <c r="AW9" s="13">
        <v>0</v>
      </c>
      <c r="AX9" s="13">
        <v>130000</v>
      </c>
      <c r="AY9" s="13">
        <v>545595.96</v>
      </c>
      <c r="AZ9" s="16">
        <v>545595.96</v>
      </c>
      <c r="BA9" s="17"/>
      <c r="BB9" s="13">
        <v>2891</v>
      </c>
      <c r="BC9" s="13">
        <v>10206</v>
      </c>
    </row>
    <row r="10" spans="1:55" ht="12.75">
      <c r="A10" s="9">
        <v>5</v>
      </c>
      <c r="B10" s="9" t="s">
        <v>56</v>
      </c>
      <c r="C10" s="9"/>
      <c r="D10" s="9" t="s">
        <v>57</v>
      </c>
      <c r="E10" s="13">
        <v>25327350.22</v>
      </c>
      <c r="F10" s="13">
        <v>2650859.14</v>
      </c>
      <c r="G10" s="13">
        <v>22676491.08</v>
      </c>
      <c r="H10" s="13">
        <v>2302486.38</v>
      </c>
      <c r="I10" s="13">
        <v>619161.43</v>
      </c>
      <c r="J10" s="13">
        <v>1683324.95</v>
      </c>
      <c r="K10" s="13">
        <v>289338746.39</v>
      </c>
      <c r="L10" s="13">
        <v>12.56</v>
      </c>
      <c r="M10" s="13">
        <v>28933874.64</v>
      </c>
      <c r="N10" s="13">
        <v>10</v>
      </c>
      <c r="O10" s="13">
        <v>1.26</v>
      </c>
      <c r="P10" s="13">
        <v>2285837677.13</v>
      </c>
      <c r="Q10" s="13">
        <v>23836801.05</v>
      </c>
      <c r="R10" s="13">
        <v>0</v>
      </c>
      <c r="S10" s="13">
        <v>0</v>
      </c>
      <c r="T10" s="13">
        <v>5114562.04</v>
      </c>
      <c r="U10" s="13">
        <v>17233859.85</v>
      </c>
      <c r="V10" s="13">
        <v>1099750</v>
      </c>
      <c r="W10" s="13">
        <v>39131.25</v>
      </c>
      <c r="X10" s="13">
        <v>125576.56</v>
      </c>
      <c r="Y10" s="13">
        <v>171.43</v>
      </c>
      <c r="Z10" s="13">
        <v>0</v>
      </c>
      <c r="AA10" s="13">
        <v>201937.15</v>
      </c>
      <c r="AB10" s="13">
        <v>0</v>
      </c>
      <c r="AC10" s="13">
        <v>21812.77</v>
      </c>
      <c r="AD10" s="13">
        <v>74690211.23</v>
      </c>
      <c r="AE10" s="13">
        <v>289338746.39</v>
      </c>
      <c r="AF10" s="13">
        <v>5659573.75</v>
      </c>
      <c r="AG10" s="13">
        <v>1699461.83</v>
      </c>
      <c r="AH10" s="13">
        <v>51274233.64</v>
      </c>
      <c r="AI10" s="13">
        <v>190851517.04</v>
      </c>
      <c r="AJ10" s="13">
        <v>6777.86</v>
      </c>
      <c r="AK10" s="14">
        <v>800836.21</v>
      </c>
      <c r="AL10" s="13">
        <v>11779428.2</v>
      </c>
      <c r="AM10" s="13">
        <v>86670392.43</v>
      </c>
      <c r="AN10" s="13">
        <v>5970197.78</v>
      </c>
      <c r="AO10" s="13">
        <v>9316538.88</v>
      </c>
      <c r="AP10" s="13">
        <v>917584.01</v>
      </c>
      <c r="AQ10" s="13">
        <v>2650859.14</v>
      </c>
      <c r="AR10" s="13">
        <v>161040.94</v>
      </c>
      <c r="AS10" s="13">
        <v>619161.43</v>
      </c>
      <c r="AT10" s="16">
        <v>477569.33</v>
      </c>
      <c r="AU10" s="17"/>
      <c r="AV10" s="13">
        <v>1662723.97</v>
      </c>
      <c r="AW10" s="13">
        <v>0</v>
      </c>
      <c r="AX10" s="13">
        <v>90000</v>
      </c>
      <c r="AY10" s="13">
        <v>278973.74</v>
      </c>
      <c r="AZ10" s="16">
        <v>278973.74</v>
      </c>
      <c r="BA10" s="17"/>
      <c r="BB10" s="13">
        <v>0</v>
      </c>
      <c r="BC10" s="13">
        <v>0</v>
      </c>
    </row>
    <row r="11" spans="1:55" ht="12.75">
      <c r="A11" s="9">
        <v>6</v>
      </c>
      <c r="B11" s="9" t="s">
        <v>58</v>
      </c>
      <c r="C11" s="9" t="s">
        <v>59</v>
      </c>
      <c r="D11" s="9" t="s">
        <v>60</v>
      </c>
      <c r="E11" s="13">
        <v>24007745186.93</v>
      </c>
      <c r="F11" s="13">
        <v>881443093.37</v>
      </c>
      <c r="G11" s="13">
        <v>23126302093.56</v>
      </c>
      <c r="H11" s="13">
        <v>2182522289.79</v>
      </c>
      <c r="I11" s="13">
        <v>577314206.83</v>
      </c>
      <c r="J11" s="13">
        <v>1605208082.96</v>
      </c>
      <c r="K11" s="13">
        <v>161292196753.39</v>
      </c>
      <c r="L11" s="13">
        <v>7.39</v>
      </c>
      <c r="M11" s="13">
        <v>615476730.83</v>
      </c>
      <c r="N11" s="13">
        <v>0.38</v>
      </c>
      <c r="O11" s="13">
        <v>0.03</v>
      </c>
      <c r="P11" s="13">
        <v>2177381182334.35</v>
      </c>
      <c r="Q11" s="13">
        <v>10448762304.8</v>
      </c>
      <c r="R11" s="13">
        <v>10878375.48</v>
      </c>
      <c r="S11" s="13">
        <v>64323457.18</v>
      </c>
      <c r="T11" s="13">
        <v>37939579.01</v>
      </c>
      <c r="U11" s="13">
        <v>6092303584.31</v>
      </c>
      <c r="V11" s="13">
        <v>968310925.14</v>
      </c>
      <c r="W11" s="13">
        <v>21688665.21</v>
      </c>
      <c r="X11" s="13">
        <v>48727234.34</v>
      </c>
      <c r="Y11" s="13">
        <v>13210701.67</v>
      </c>
      <c r="Z11" s="13">
        <v>76750048.97</v>
      </c>
      <c r="AA11" s="13">
        <v>122645439.51</v>
      </c>
      <c r="AB11" s="13">
        <v>991815826.57</v>
      </c>
      <c r="AC11" s="13">
        <v>2000168467.41</v>
      </c>
      <c r="AD11" s="13">
        <v>45556661693.28</v>
      </c>
      <c r="AE11" s="13">
        <v>161292196753.39</v>
      </c>
      <c r="AF11" s="13">
        <v>989986120.88</v>
      </c>
      <c r="AG11" s="13">
        <v>2199919815.58</v>
      </c>
      <c r="AH11" s="13">
        <v>37158240135.37</v>
      </c>
      <c r="AI11" s="13">
        <v>129557003627.62</v>
      </c>
      <c r="AJ11" s="13">
        <v>14771739502.71</v>
      </c>
      <c r="AK11" s="14">
        <v>46799254243.68</v>
      </c>
      <c r="AL11" s="15">
        <v>-7477180352.12</v>
      </c>
      <c r="AM11" s="15">
        <v>-19118894547.25</v>
      </c>
      <c r="AN11" s="13">
        <v>113876286.44</v>
      </c>
      <c r="AO11" s="13">
        <v>1854913613.76</v>
      </c>
      <c r="AP11" s="13">
        <v>219182740.05</v>
      </c>
      <c r="AQ11" s="13">
        <v>881443093.37</v>
      </c>
      <c r="AR11" s="13">
        <v>147538234</v>
      </c>
      <c r="AS11" s="13">
        <v>577314206.83</v>
      </c>
      <c r="AT11" s="16">
        <v>71245928.89</v>
      </c>
      <c r="AU11" s="17"/>
      <c r="AV11" s="13">
        <v>299084279.98</v>
      </c>
      <c r="AW11" s="13">
        <v>0</v>
      </c>
      <c r="AX11" s="13">
        <v>3471416.56</v>
      </c>
      <c r="AY11" s="13">
        <v>378082.16</v>
      </c>
      <c r="AZ11" s="16">
        <v>1500000</v>
      </c>
      <c r="BA11" s="17"/>
      <c r="BB11" s="13">
        <v>20495</v>
      </c>
      <c r="BC11" s="13">
        <v>73190</v>
      </c>
    </row>
    <row r="12" spans="1:55" ht="19.5">
      <c r="A12" s="9">
        <v>7</v>
      </c>
      <c r="B12" s="9" t="s">
        <v>58</v>
      </c>
      <c r="C12" s="9" t="s">
        <v>61</v>
      </c>
      <c r="D12" s="9" t="s">
        <v>62</v>
      </c>
      <c r="E12" s="13">
        <v>472686579.71</v>
      </c>
      <c r="F12" s="13">
        <v>24814666.64</v>
      </c>
      <c r="G12" s="13">
        <v>447871913.07</v>
      </c>
      <c r="H12" s="13">
        <v>42971507.22</v>
      </c>
      <c r="I12" s="13">
        <v>11908374.56</v>
      </c>
      <c r="J12" s="13">
        <v>31063132.66</v>
      </c>
      <c r="K12" s="13">
        <v>3223200605.07</v>
      </c>
      <c r="L12" s="13">
        <v>7.5</v>
      </c>
      <c r="M12" s="13">
        <v>84310547.63</v>
      </c>
      <c r="N12" s="13">
        <v>2.61</v>
      </c>
      <c r="O12" s="13">
        <v>0.2</v>
      </c>
      <c r="P12" s="13">
        <v>42154935220.72</v>
      </c>
      <c r="Q12" s="13">
        <v>1184229389.41</v>
      </c>
      <c r="R12" s="13">
        <v>0</v>
      </c>
      <c r="S12" s="13">
        <v>948082.35</v>
      </c>
      <c r="T12" s="13">
        <v>52430638.66</v>
      </c>
      <c r="U12" s="13">
        <v>1096395264.59</v>
      </c>
      <c r="V12" s="13">
        <v>24522003.72</v>
      </c>
      <c r="W12" s="13">
        <v>1050368.68</v>
      </c>
      <c r="X12" s="13">
        <v>1690255.32</v>
      </c>
      <c r="Y12" s="13">
        <v>1675277.5</v>
      </c>
      <c r="Z12" s="13">
        <v>804034.15</v>
      </c>
      <c r="AA12" s="13">
        <v>2652580.31</v>
      </c>
      <c r="AB12" s="13">
        <v>0</v>
      </c>
      <c r="AC12" s="13">
        <v>2060884.13</v>
      </c>
      <c r="AD12" s="13">
        <v>1043036047.51</v>
      </c>
      <c r="AE12" s="13">
        <v>3223200605.07</v>
      </c>
      <c r="AF12" s="13">
        <v>4933645.49</v>
      </c>
      <c r="AG12" s="13">
        <v>5949535.31</v>
      </c>
      <c r="AH12" s="13">
        <v>822932175.5</v>
      </c>
      <c r="AI12" s="13">
        <v>2673062866.74</v>
      </c>
      <c r="AJ12" s="13">
        <v>420913.8</v>
      </c>
      <c r="AK12" s="14">
        <v>47207637.71</v>
      </c>
      <c r="AL12" s="15">
        <v>-44506647.39</v>
      </c>
      <c r="AM12" s="15">
        <v>-31969733.52</v>
      </c>
      <c r="AN12" s="13">
        <v>259255960.11</v>
      </c>
      <c r="AO12" s="13">
        <v>528950298.83</v>
      </c>
      <c r="AP12" s="13">
        <v>7344529.73</v>
      </c>
      <c r="AQ12" s="13">
        <v>24814666.64</v>
      </c>
      <c r="AR12" s="13">
        <v>3112369.93</v>
      </c>
      <c r="AS12" s="13">
        <v>11908374.56</v>
      </c>
      <c r="AT12" s="16">
        <v>3842178.05</v>
      </c>
      <c r="AU12" s="17"/>
      <c r="AV12" s="13">
        <v>11000089.87</v>
      </c>
      <c r="AW12" s="13">
        <v>0</v>
      </c>
      <c r="AX12" s="13">
        <v>364952.66</v>
      </c>
      <c r="AY12" s="13">
        <v>377666.75</v>
      </c>
      <c r="AZ12" s="16">
        <v>1499584.55</v>
      </c>
      <c r="BA12" s="17"/>
      <c r="BB12" s="13">
        <v>12315</v>
      </c>
      <c r="BC12" s="13">
        <v>41665</v>
      </c>
    </row>
    <row r="13" spans="1:55" ht="12.75">
      <c r="A13" s="9">
        <v>8</v>
      </c>
      <c r="B13" s="9" t="s">
        <v>58</v>
      </c>
      <c r="C13" s="9" t="s">
        <v>79</v>
      </c>
      <c r="D13" s="9" t="s">
        <v>80</v>
      </c>
      <c r="E13" s="13">
        <v>68340099.66</v>
      </c>
      <c r="F13" s="13">
        <v>9697657.37</v>
      </c>
      <c r="G13" s="13">
        <v>58642442.29</v>
      </c>
      <c r="H13" s="13">
        <v>6212736.33</v>
      </c>
      <c r="I13" s="13">
        <v>6199857.27</v>
      </c>
      <c r="J13" s="13">
        <v>12879.06</v>
      </c>
      <c r="K13" s="13">
        <v>442132563.44</v>
      </c>
      <c r="L13" s="13">
        <v>7.12</v>
      </c>
      <c r="M13" s="13">
        <v>12425572.47</v>
      </c>
      <c r="N13" s="13">
        <v>2.81</v>
      </c>
      <c r="O13" s="13">
        <v>0.2</v>
      </c>
      <c r="P13" s="13">
        <v>6212736332.37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187212067.78</v>
      </c>
      <c r="AE13" s="13">
        <v>442132563.44</v>
      </c>
      <c r="AF13" s="13">
        <v>17816.88</v>
      </c>
      <c r="AG13" s="13">
        <v>242192.11</v>
      </c>
      <c r="AH13" s="13">
        <v>105196428.91</v>
      </c>
      <c r="AI13" s="13">
        <v>387037566.62</v>
      </c>
      <c r="AJ13" s="13">
        <v>216721.48</v>
      </c>
      <c r="AK13" s="14">
        <v>19232273.36</v>
      </c>
      <c r="AL13" s="13">
        <v>21917478.3</v>
      </c>
      <c r="AM13" s="15">
        <v>-104305627.88</v>
      </c>
      <c r="AN13" s="13">
        <v>59863622.21</v>
      </c>
      <c r="AO13" s="13">
        <v>139926159.23</v>
      </c>
      <c r="AP13" s="13">
        <v>2547162.8</v>
      </c>
      <c r="AQ13" s="13">
        <v>9697657.37</v>
      </c>
      <c r="AR13" s="13">
        <v>1561513.15</v>
      </c>
      <c r="AS13" s="13">
        <v>6199857.27</v>
      </c>
      <c r="AT13" s="16">
        <v>725569.14</v>
      </c>
      <c r="AU13" s="17"/>
      <c r="AV13" s="13">
        <v>2388975.42</v>
      </c>
      <c r="AW13" s="13">
        <v>0</v>
      </c>
      <c r="AX13" s="13">
        <v>50027.74</v>
      </c>
      <c r="AY13" s="13">
        <v>248495.51</v>
      </c>
      <c r="AZ13" s="16">
        <v>1018471.94</v>
      </c>
      <c r="BA13" s="17"/>
      <c r="BB13" s="13">
        <v>11585</v>
      </c>
      <c r="BC13" s="13">
        <v>40325</v>
      </c>
    </row>
    <row r="14" spans="1:55" ht="12.75">
      <c r="A14" s="9">
        <v>9</v>
      </c>
      <c r="B14" s="9" t="s">
        <v>58</v>
      </c>
      <c r="C14" s="9" t="s">
        <v>81</v>
      </c>
      <c r="D14" s="9" t="s">
        <v>82</v>
      </c>
      <c r="E14" s="13">
        <v>346879284.32</v>
      </c>
      <c r="F14" s="13">
        <v>42674235.67</v>
      </c>
      <c r="G14" s="13">
        <v>304205048.65</v>
      </c>
      <c r="H14" s="13">
        <v>31534480.39</v>
      </c>
      <c r="I14" s="13">
        <v>31043082.85</v>
      </c>
      <c r="J14" s="13">
        <v>491397.54</v>
      </c>
      <c r="K14" s="13">
        <v>2352386072.52</v>
      </c>
      <c r="L14" s="13">
        <v>7.46</v>
      </c>
      <c r="M14" s="13">
        <v>63069467.37</v>
      </c>
      <c r="N14" s="13">
        <v>2.68</v>
      </c>
      <c r="O14" s="13">
        <v>0.2</v>
      </c>
      <c r="P14" s="13">
        <v>31534480392.56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970628852.3</v>
      </c>
      <c r="AE14" s="13">
        <v>2352386072.52</v>
      </c>
      <c r="AF14" s="13">
        <v>148013.17</v>
      </c>
      <c r="AG14" s="13">
        <v>597533.12</v>
      </c>
      <c r="AH14" s="13">
        <v>713457651.69</v>
      </c>
      <c r="AI14" s="13">
        <v>2273481405.09</v>
      </c>
      <c r="AJ14" s="13">
        <v>690839.21</v>
      </c>
      <c r="AK14" s="14">
        <v>101518115.97</v>
      </c>
      <c r="AL14" s="13">
        <v>84101748.72</v>
      </c>
      <c r="AM14" s="15">
        <v>-474375929.68</v>
      </c>
      <c r="AN14" s="13">
        <v>172230599.51</v>
      </c>
      <c r="AO14" s="13">
        <v>451164948.02</v>
      </c>
      <c r="AP14" s="13">
        <v>11523066.24</v>
      </c>
      <c r="AQ14" s="13">
        <v>42674235.67</v>
      </c>
      <c r="AR14" s="13">
        <v>8316641.07</v>
      </c>
      <c r="AS14" s="13">
        <v>31043082.85</v>
      </c>
      <c r="AT14" s="16">
        <v>2818302.45</v>
      </c>
      <c r="AU14" s="17"/>
      <c r="AV14" s="13">
        <v>9888504.26</v>
      </c>
      <c r="AW14" s="13">
        <v>0</v>
      </c>
      <c r="AX14" s="13">
        <v>203203.04</v>
      </c>
      <c r="AY14" s="13">
        <v>377812.72</v>
      </c>
      <c r="AZ14" s="16">
        <v>1499730.52</v>
      </c>
      <c r="BA14" s="17"/>
      <c r="BB14" s="13">
        <v>10310</v>
      </c>
      <c r="BC14" s="13">
        <v>39715</v>
      </c>
    </row>
    <row r="15" spans="1:55" ht="12.75">
      <c r="A15" s="9">
        <v>10</v>
      </c>
      <c r="B15" s="9" t="s">
        <v>63</v>
      </c>
      <c r="C15" s="9"/>
      <c r="D15" s="9" t="s">
        <v>64</v>
      </c>
      <c r="E15" s="13">
        <v>6557309.53</v>
      </c>
      <c r="F15" s="13">
        <v>555163.79</v>
      </c>
      <c r="G15" s="13">
        <v>6002145.74</v>
      </c>
      <c r="H15" s="13">
        <v>596119.05</v>
      </c>
      <c r="I15" s="13">
        <v>158116.05</v>
      </c>
      <c r="J15" s="13">
        <v>438003</v>
      </c>
      <c r="K15" s="13">
        <v>62208122.82</v>
      </c>
      <c r="L15" s="13">
        <v>10.43</v>
      </c>
      <c r="M15" s="13">
        <v>6220812.28</v>
      </c>
      <c r="N15" s="13">
        <v>9.99</v>
      </c>
      <c r="O15" s="13">
        <v>1.04</v>
      </c>
      <c r="P15" s="13">
        <v>593836893.3</v>
      </c>
      <c r="Q15" s="13">
        <v>3314059.08</v>
      </c>
      <c r="R15" s="13">
        <v>0</v>
      </c>
      <c r="S15" s="13">
        <v>0</v>
      </c>
      <c r="T15" s="13">
        <v>320377.9</v>
      </c>
      <c r="U15" s="13">
        <v>2670351.83</v>
      </c>
      <c r="V15" s="13">
        <v>275400</v>
      </c>
      <c r="W15" s="13">
        <v>7495.2</v>
      </c>
      <c r="X15" s="13">
        <v>10482.66</v>
      </c>
      <c r="Y15" s="13">
        <v>1938.32</v>
      </c>
      <c r="Z15" s="13">
        <v>0</v>
      </c>
      <c r="AA15" s="13">
        <v>28013.17</v>
      </c>
      <c r="AB15" s="13">
        <v>0</v>
      </c>
      <c r="AC15" s="13">
        <v>0</v>
      </c>
      <c r="AD15" s="13">
        <v>17527150.09</v>
      </c>
      <c r="AE15" s="13">
        <v>62208122.82</v>
      </c>
      <c r="AF15" s="13">
        <v>1395929.73</v>
      </c>
      <c r="AG15" s="13">
        <v>1115894.1</v>
      </c>
      <c r="AH15" s="13">
        <v>11333605.56</v>
      </c>
      <c r="AI15" s="13">
        <v>44921349.44</v>
      </c>
      <c r="AJ15" s="13">
        <v>863610.93</v>
      </c>
      <c r="AK15" s="14">
        <v>1576117.76</v>
      </c>
      <c r="AL15" s="13">
        <v>2602761.84</v>
      </c>
      <c r="AM15" s="13">
        <v>12431469.45</v>
      </c>
      <c r="AN15" s="13">
        <v>1331242.03</v>
      </c>
      <c r="AO15" s="13">
        <v>2163292.07</v>
      </c>
      <c r="AP15" s="13">
        <v>237846.27</v>
      </c>
      <c r="AQ15" s="13">
        <v>555163.79</v>
      </c>
      <c r="AR15" s="13">
        <v>40742.93</v>
      </c>
      <c r="AS15" s="13">
        <v>158116.05</v>
      </c>
      <c r="AT15" s="16">
        <v>99994.9</v>
      </c>
      <c r="AU15" s="17"/>
      <c r="AV15" s="13">
        <v>255011.3</v>
      </c>
      <c r="AW15" s="13">
        <v>44000</v>
      </c>
      <c r="AX15" s="13">
        <v>88000</v>
      </c>
      <c r="AY15" s="13">
        <v>52660.44</v>
      </c>
      <c r="AZ15" s="16">
        <v>52660.44</v>
      </c>
      <c r="BA15" s="17"/>
      <c r="BB15" s="13">
        <v>448</v>
      </c>
      <c r="BC15" s="13">
        <v>1376</v>
      </c>
    </row>
    <row r="16" spans="1:55" ht="12.75">
      <c r="A16" s="9">
        <v>11</v>
      </c>
      <c r="B16" s="9" t="s">
        <v>65</v>
      </c>
      <c r="C16" s="9"/>
      <c r="D16" s="9" t="s">
        <v>66</v>
      </c>
      <c r="E16" s="13">
        <v>10880205.56</v>
      </c>
      <c r="F16" s="13">
        <v>873403.05</v>
      </c>
      <c r="G16" s="13">
        <v>10006802.51</v>
      </c>
      <c r="H16" s="13">
        <v>989109.59</v>
      </c>
      <c r="I16" s="13">
        <v>272551.15</v>
      </c>
      <c r="J16" s="13">
        <v>716558.44</v>
      </c>
      <c r="K16" s="13">
        <v>61639618.87</v>
      </c>
      <c r="L16" s="13">
        <v>6.23</v>
      </c>
      <c r="M16" s="13">
        <v>6163961.89</v>
      </c>
      <c r="N16" s="13">
        <v>10</v>
      </c>
      <c r="O16" s="13">
        <v>0.62</v>
      </c>
      <c r="P16" s="13">
        <v>974539040.38</v>
      </c>
      <c r="Q16" s="13">
        <v>20736170.54</v>
      </c>
      <c r="R16" s="13">
        <v>0</v>
      </c>
      <c r="S16" s="13">
        <v>0</v>
      </c>
      <c r="T16" s="13">
        <v>5096549.2</v>
      </c>
      <c r="U16" s="13">
        <v>13642304.49</v>
      </c>
      <c r="V16" s="13">
        <v>1879334</v>
      </c>
      <c r="W16" s="13">
        <v>3055.31</v>
      </c>
      <c r="X16" s="13">
        <v>34634</v>
      </c>
      <c r="Y16" s="13">
        <v>0</v>
      </c>
      <c r="Z16" s="13">
        <v>0</v>
      </c>
      <c r="AA16" s="13">
        <v>80059.49</v>
      </c>
      <c r="AB16" s="13">
        <v>0</v>
      </c>
      <c r="AC16" s="13">
        <v>234.05</v>
      </c>
      <c r="AD16" s="13">
        <v>41106168.41</v>
      </c>
      <c r="AE16" s="13">
        <v>61639618.87</v>
      </c>
      <c r="AF16" s="13">
        <v>6246718.6</v>
      </c>
      <c r="AG16" s="13">
        <v>5180299.8</v>
      </c>
      <c r="AH16" s="13">
        <v>24243497.28</v>
      </c>
      <c r="AI16" s="13">
        <v>86760337.95</v>
      </c>
      <c r="AJ16" s="13">
        <v>1011506.85</v>
      </c>
      <c r="AK16" s="14">
        <v>1011506.85</v>
      </c>
      <c r="AL16" s="13">
        <v>9604445.68</v>
      </c>
      <c r="AM16" s="15">
        <v>-31312525.73</v>
      </c>
      <c r="AN16" s="13">
        <v>0</v>
      </c>
      <c r="AO16" s="13">
        <v>0</v>
      </c>
      <c r="AP16" s="13">
        <v>460267.26</v>
      </c>
      <c r="AQ16" s="13">
        <v>873403.05</v>
      </c>
      <c r="AR16" s="13">
        <v>73805.96</v>
      </c>
      <c r="AS16" s="13">
        <v>272551.15</v>
      </c>
      <c r="AT16" s="16">
        <v>241237.3</v>
      </c>
      <c r="AU16" s="17"/>
      <c r="AV16" s="13">
        <v>354987.9</v>
      </c>
      <c r="AW16" s="13">
        <v>0</v>
      </c>
      <c r="AX16" s="13">
        <v>100000</v>
      </c>
      <c r="AY16" s="13">
        <v>145000</v>
      </c>
      <c r="AZ16" s="16">
        <v>145000</v>
      </c>
      <c r="BA16" s="17"/>
      <c r="BB16" s="13">
        <v>224</v>
      </c>
      <c r="BC16" s="13">
        <v>864</v>
      </c>
    </row>
    <row r="17" spans="1:55" ht="12.75">
      <c r="A17" s="9">
        <v>12</v>
      </c>
      <c r="B17" s="9" t="s">
        <v>67</v>
      </c>
      <c r="C17" s="9"/>
      <c r="D17" s="9" t="s">
        <v>68</v>
      </c>
      <c r="E17" s="13">
        <v>129028368.11</v>
      </c>
      <c r="F17" s="13">
        <v>9290330.17</v>
      </c>
      <c r="G17" s="13">
        <v>119738037.94</v>
      </c>
      <c r="H17" s="13">
        <v>11729851.64</v>
      </c>
      <c r="I17" s="13">
        <v>3088737.4</v>
      </c>
      <c r="J17" s="13">
        <v>8641114.24</v>
      </c>
      <c r="K17" s="13">
        <v>1757770546.31</v>
      </c>
      <c r="L17" s="13">
        <v>14.98</v>
      </c>
      <c r="M17" s="13">
        <v>175777054.63</v>
      </c>
      <c r="N17" s="13">
        <v>9.99</v>
      </c>
      <c r="O17" s="13">
        <v>1.5</v>
      </c>
      <c r="P17" s="13">
        <v>11697603260.04</v>
      </c>
      <c r="Q17" s="13">
        <v>47842977.73</v>
      </c>
      <c r="R17" s="13">
        <v>0</v>
      </c>
      <c r="S17" s="13">
        <v>0</v>
      </c>
      <c r="T17" s="13">
        <v>3334545.35</v>
      </c>
      <c r="U17" s="13">
        <v>38542311.73</v>
      </c>
      <c r="V17" s="13">
        <v>3484844</v>
      </c>
      <c r="W17" s="13">
        <v>12000.37</v>
      </c>
      <c r="X17" s="13">
        <v>324947.28</v>
      </c>
      <c r="Y17" s="13">
        <v>647779.06</v>
      </c>
      <c r="Z17" s="13">
        <v>1003382.1</v>
      </c>
      <c r="AA17" s="13">
        <v>361522.58</v>
      </c>
      <c r="AB17" s="13">
        <v>0</v>
      </c>
      <c r="AC17" s="13">
        <v>131645.26</v>
      </c>
      <c r="AD17" s="13">
        <v>356220830.19</v>
      </c>
      <c r="AE17" s="13">
        <v>1757770546.31</v>
      </c>
      <c r="AF17" s="15">
        <v>-31749629.35</v>
      </c>
      <c r="AG17" s="13">
        <v>60411844.6</v>
      </c>
      <c r="AH17" s="13">
        <v>317033299.59</v>
      </c>
      <c r="AI17" s="13">
        <v>1041220991.59</v>
      </c>
      <c r="AJ17" s="13">
        <v>29773080.53</v>
      </c>
      <c r="AK17" s="14">
        <v>32907552.01</v>
      </c>
      <c r="AL17" s="13">
        <v>41164079.42</v>
      </c>
      <c r="AM17" s="13">
        <v>623230158.11</v>
      </c>
      <c r="AN17" s="13">
        <v>0</v>
      </c>
      <c r="AO17" s="13">
        <v>0</v>
      </c>
      <c r="AP17" s="13">
        <v>1663615.49</v>
      </c>
      <c r="AQ17" s="13">
        <v>9290330.17</v>
      </c>
      <c r="AR17" s="13">
        <v>814375.32</v>
      </c>
      <c r="AS17" s="13">
        <v>3088737.4</v>
      </c>
      <c r="AT17" s="16">
        <v>868180.64</v>
      </c>
      <c r="AU17" s="17"/>
      <c r="AV17" s="13">
        <v>4825533.24</v>
      </c>
      <c r="AW17" s="13">
        <v>0</v>
      </c>
      <c r="AX17" s="13">
        <v>120000</v>
      </c>
      <c r="AY17" s="15">
        <v>-18940.47</v>
      </c>
      <c r="AZ17" s="16">
        <v>1256059.53</v>
      </c>
      <c r="BA17" s="17"/>
      <c r="BB17" s="13">
        <v>0</v>
      </c>
      <c r="BC17" s="13">
        <v>0</v>
      </c>
    </row>
    <row r="18" spans="1:55" ht="12.75">
      <c r="A18" s="9">
        <v>13</v>
      </c>
      <c r="B18" s="9" t="s">
        <v>69</v>
      </c>
      <c r="C18" s="9"/>
      <c r="D18" s="9" t="s">
        <v>70</v>
      </c>
      <c r="E18" s="13">
        <v>2789180.91</v>
      </c>
      <c r="F18" s="13">
        <v>507995.01</v>
      </c>
      <c r="G18" s="13">
        <v>2281185.9</v>
      </c>
      <c r="H18" s="13">
        <v>278918.1</v>
      </c>
      <c r="I18" s="13">
        <v>73625.5</v>
      </c>
      <c r="J18" s="13">
        <v>205292.6</v>
      </c>
      <c r="K18" s="13">
        <v>42080502.03</v>
      </c>
      <c r="L18" s="13">
        <v>15.09</v>
      </c>
      <c r="M18" s="13">
        <v>3787245.18</v>
      </c>
      <c r="N18" s="13">
        <v>8.99</v>
      </c>
      <c r="O18" s="13">
        <v>1.36</v>
      </c>
      <c r="P18" s="13">
        <v>277736125.6</v>
      </c>
      <c r="Q18" s="13">
        <v>1682744.08</v>
      </c>
      <c r="R18" s="13">
        <v>0</v>
      </c>
      <c r="S18" s="13">
        <v>0</v>
      </c>
      <c r="T18" s="13">
        <v>343039.88</v>
      </c>
      <c r="U18" s="13">
        <v>1258200.21</v>
      </c>
      <c r="V18" s="13">
        <v>74400</v>
      </c>
      <c r="W18" s="13">
        <v>2028.49</v>
      </c>
      <c r="X18" s="13">
        <v>2466.5</v>
      </c>
      <c r="Y18" s="13">
        <v>0</v>
      </c>
      <c r="Z18" s="13">
        <v>0</v>
      </c>
      <c r="AA18" s="13">
        <v>2609</v>
      </c>
      <c r="AB18" s="13">
        <v>0</v>
      </c>
      <c r="AC18" s="13">
        <v>0</v>
      </c>
      <c r="AD18" s="13">
        <v>7931095.89</v>
      </c>
      <c r="AE18" s="13">
        <v>42080502.03</v>
      </c>
      <c r="AF18" s="15">
        <v>-12490.55</v>
      </c>
      <c r="AG18" s="13">
        <v>7090217.78</v>
      </c>
      <c r="AH18" s="13">
        <v>6730254.81</v>
      </c>
      <c r="AI18" s="13">
        <v>23379445.32</v>
      </c>
      <c r="AJ18" s="13">
        <v>0</v>
      </c>
      <c r="AK18" s="14">
        <v>0</v>
      </c>
      <c r="AL18" s="13">
        <v>1213331.63</v>
      </c>
      <c r="AM18" s="13">
        <v>11617178.33</v>
      </c>
      <c r="AN18" s="13">
        <v>0</v>
      </c>
      <c r="AO18" s="15">
        <v>-6339.4</v>
      </c>
      <c r="AP18" s="13">
        <v>104677.49</v>
      </c>
      <c r="AQ18" s="13">
        <v>507995.01</v>
      </c>
      <c r="AR18" s="13">
        <v>19517.56</v>
      </c>
      <c r="AS18" s="13">
        <v>73625.5</v>
      </c>
      <c r="AT18" s="16">
        <v>54050.82</v>
      </c>
      <c r="AU18" s="17"/>
      <c r="AV18" s="13">
        <v>253260.4</v>
      </c>
      <c r="AW18" s="13">
        <v>0</v>
      </c>
      <c r="AX18" s="13">
        <v>150000</v>
      </c>
      <c r="AY18" s="13">
        <v>31109.11</v>
      </c>
      <c r="AZ18" s="16">
        <v>31109.11</v>
      </c>
      <c r="BA18" s="17"/>
      <c r="BB18" s="13">
        <v>0</v>
      </c>
      <c r="BC18" s="13">
        <v>0</v>
      </c>
    </row>
    <row r="19" spans="1:55" ht="12.75">
      <c r="A19" s="9">
        <v>14</v>
      </c>
      <c r="B19" s="9" t="s">
        <v>71</v>
      </c>
      <c r="C19" s="9"/>
      <c r="D19" s="9" t="s">
        <v>72</v>
      </c>
      <c r="E19" s="13">
        <v>12313778.44</v>
      </c>
      <c r="F19" s="13">
        <v>1038002.86</v>
      </c>
      <c r="G19" s="13">
        <v>11275775.58</v>
      </c>
      <c r="H19" s="13">
        <v>1231377.84</v>
      </c>
      <c r="I19" s="13">
        <v>324717.09</v>
      </c>
      <c r="J19" s="13">
        <v>906660.75</v>
      </c>
      <c r="K19" s="13">
        <v>81677046.98</v>
      </c>
      <c r="L19" s="13">
        <v>6.63</v>
      </c>
      <c r="M19" s="13">
        <v>7350934.23</v>
      </c>
      <c r="N19" s="13">
        <v>9</v>
      </c>
      <c r="O19" s="13">
        <v>0.6</v>
      </c>
      <c r="P19" s="13">
        <v>1230598332.97</v>
      </c>
      <c r="Q19" s="13">
        <v>1172696.11</v>
      </c>
      <c r="R19" s="13">
        <v>0</v>
      </c>
      <c r="S19" s="13">
        <v>0</v>
      </c>
      <c r="T19" s="13">
        <v>821.47</v>
      </c>
      <c r="U19" s="13">
        <v>862030.65</v>
      </c>
      <c r="V19" s="13">
        <v>261600</v>
      </c>
      <c r="W19" s="13">
        <v>146.16</v>
      </c>
      <c r="X19" s="13">
        <v>27799.71</v>
      </c>
      <c r="Y19" s="13">
        <v>0</v>
      </c>
      <c r="Z19" s="13">
        <v>0</v>
      </c>
      <c r="AA19" s="13">
        <v>18961.18</v>
      </c>
      <c r="AB19" s="13">
        <v>0</v>
      </c>
      <c r="AC19" s="13">
        <v>1336.94</v>
      </c>
      <c r="AD19" s="13">
        <v>39006328.8</v>
      </c>
      <c r="AE19" s="13">
        <v>81677046.98</v>
      </c>
      <c r="AF19" s="13">
        <v>1382450.38</v>
      </c>
      <c r="AG19" s="13">
        <v>792368.36</v>
      </c>
      <c r="AH19" s="13">
        <v>17850494.45</v>
      </c>
      <c r="AI19" s="13">
        <v>73226118.35</v>
      </c>
      <c r="AJ19" s="13">
        <v>9215236.88</v>
      </c>
      <c r="AK19" s="14">
        <v>18773520.83</v>
      </c>
      <c r="AL19" s="13">
        <v>8369188.18</v>
      </c>
      <c r="AM19" s="15">
        <v>-17775677.83</v>
      </c>
      <c r="AN19" s="13">
        <v>2188958.91</v>
      </c>
      <c r="AO19" s="13">
        <v>6660717.27</v>
      </c>
      <c r="AP19" s="13">
        <v>180636.25</v>
      </c>
      <c r="AQ19" s="13">
        <v>1038002.86</v>
      </c>
      <c r="AR19" s="13">
        <v>81563</v>
      </c>
      <c r="AS19" s="13">
        <v>324717.09</v>
      </c>
      <c r="AT19" s="16">
        <v>98881.25</v>
      </c>
      <c r="AU19" s="17"/>
      <c r="AV19" s="13">
        <v>532382.61</v>
      </c>
      <c r="AW19" s="13">
        <v>0</v>
      </c>
      <c r="AX19" s="13">
        <v>105000</v>
      </c>
      <c r="AY19" s="13">
        <v>0</v>
      </c>
      <c r="AZ19" s="16">
        <v>75039.16</v>
      </c>
      <c r="BA19" s="17"/>
      <c r="BB19" s="13">
        <v>192</v>
      </c>
      <c r="BC19" s="13">
        <v>864</v>
      </c>
    </row>
    <row r="20" spans="1:55" ht="12.75">
      <c r="A20" s="9">
        <v>15</v>
      </c>
      <c r="B20" s="9" t="s">
        <v>73</v>
      </c>
      <c r="C20" s="9"/>
      <c r="D20" s="9" t="s">
        <v>74</v>
      </c>
      <c r="E20" s="13">
        <v>2938419.51</v>
      </c>
      <c r="F20" s="13">
        <v>488676.26</v>
      </c>
      <c r="G20" s="13">
        <v>2449743.25</v>
      </c>
      <c r="H20" s="13">
        <v>267129.06</v>
      </c>
      <c r="I20" s="13">
        <v>71796.9</v>
      </c>
      <c r="J20" s="13">
        <v>195332.16</v>
      </c>
      <c r="K20" s="13">
        <v>16057863.19</v>
      </c>
      <c r="L20" s="13">
        <v>6.01</v>
      </c>
      <c r="M20" s="13">
        <v>1605786.32</v>
      </c>
      <c r="N20" s="13">
        <v>10</v>
      </c>
      <c r="O20" s="13">
        <v>0.6</v>
      </c>
      <c r="P20" s="13">
        <v>265806026.57</v>
      </c>
      <c r="Q20" s="13">
        <v>1833145.02</v>
      </c>
      <c r="R20" s="13">
        <v>0</v>
      </c>
      <c r="S20" s="13">
        <v>166869.11</v>
      </c>
      <c r="T20" s="13">
        <v>762296.33</v>
      </c>
      <c r="U20" s="13">
        <v>614038.35</v>
      </c>
      <c r="V20" s="13">
        <v>209000</v>
      </c>
      <c r="W20" s="13">
        <v>0</v>
      </c>
      <c r="X20" s="13">
        <v>43472.42</v>
      </c>
      <c r="Y20" s="13">
        <v>0</v>
      </c>
      <c r="Z20" s="13">
        <v>0</v>
      </c>
      <c r="AA20" s="13">
        <v>37468.81</v>
      </c>
      <c r="AB20" s="13">
        <v>0</v>
      </c>
      <c r="AC20" s="13">
        <v>0</v>
      </c>
      <c r="AD20" s="13">
        <v>9313520.21</v>
      </c>
      <c r="AE20" s="13">
        <v>16057863.19</v>
      </c>
      <c r="AF20" s="15">
        <v>-55480.61</v>
      </c>
      <c r="AG20" s="13">
        <v>424868.48</v>
      </c>
      <c r="AH20" s="13">
        <v>1891573.84</v>
      </c>
      <c r="AI20" s="13">
        <v>12650901.85</v>
      </c>
      <c r="AJ20" s="13">
        <v>6716420.34</v>
      </c>
      <c r="AK20" s="14">
        <v>10569571.99</v>
      </c>
      <c r="AL20" s="13">
        <v>487849.6</v>
      </c>
      <c r="AM20" s="15">
        <v>-8441286.63</v>
      </c>
      <c r="AN20" s="13">
        <v>273157.04</v>
      </c>
      <c r="AO20" s="13">
        <v>853807.5</v>
      </c>
      <c r="AP20" s="13">
        <v>64556.29</v>
      </c>
      <c r="AQ20" s="13">
        <v>488676.26</v>
      </c>
      <c r="AR20" s="13">
        <v>18029.29</v>
      </c>
      <c r="AS20" s="13">
        <v>71796.9</v>
      </c>
      <c r="AT20" s="16">
        <v>46335</v>
      </c>
      <c r="AU20" s="17"/>
      <c r="AV20" s="13">
        <v>307574.93</v>
      </c>
      <c r="AW20" s="13">
        <v>0</v>
      </c>
      <c r="AX20" s="13">
        <v>95000</v>
      </c>
      <c r="AY20" s="13">
        <v>0</v>
      </c>
      <c r="AZ20" s="16">
        <v>13440.43</v>
      </c>
      <c r="BA20" s="17"/>
      <c r="BB20" s="13">
        <v>192</v>
      </c>
      <c r="BC20" s="13">
        <v>864</v>
      </c>
    </row>
    <row r="21" spans="1:55" ht="12.75">
      <c r="A21" s="9">
        <v>16</v>
      </c>
      <c r="B21" s="9" t="s">
        <v>75</v>
      </c>
      <c r="C21" s="9"/>
      <c r="D21" s="9" t="s">
        <v>76</v>
      </c>
      <c r="E21" s="13">
        <v>92648781.04</v>
      </c>
      <c r="F21" s="13">
        <v>7759040.71</v>
      </c>
      <c r="G21" s="13">
        <v>84889740.33</v>
      </c>
      <c r="H21" s="13">
        <v>8422616.45</v>
      </c>
      <c r="I21" s="13">
        <v>2208405.97</v>
      </c>
      <c r="J21" s="13">
        <v>6214210.48</v>
      </c>
      <c r="K21" s="13">
        <v>944498652.72</v>
      </c>
      <c r="L21" s="13">
        <v>11.21</v>
      </c>
      <c r="M21" s="13">
        <v>94449865.27</v>
      </c>
      <c r="N21" s="13">
        <v>9.99</v>
      </c>
      <c r="O21" s="13">
        <v>1.12</v>
      </c>
      <c r="P21" s="13">
        <v>8415499787.66</v>
      </c>
      <c r="Q21" s="13">
        <v>10837400.22</v>
      </c>
      <c r="R21" s="13">
        <v>0</v>
      </c>
      <c r="S21" s="13">
        <v>453026</v>
      </c>
      <c r="T21" s="13">
        <v>371191.75</v>
      </c>
      <c r="U21" s="13">
        <v>7626808.24</v>
      </c>
      <c r="V21" s="13">
        <v>886043</v>
      </c>
      <c r="W21" s="13">
        <v>714531.09</v>
      </c>
      <c r="X21" s="13">
        <v>57346.54</v>
      </c>
      <c r="Y21" s="13">
        <v>303332.93</v>
      </c>
      <c r="Z21" s="13">
        <v>0</v>
      </c>
      <c r="AA21" s="13">
        <v>183142.74</v>
      </c>
      <c r="AB21" s="13">
        <v>0</v>
      </c>
      <c r="AC21" s="13">
        <v>241977.93</v>
      </c>
      <c r="AD21" s="13">
        <v>290397790.29</v>
      </c>
      <c r="AE21" s="13">
        <v>944498652.72</v>
      </c>
      <c r="AF21" s="13">
        <v>26032748.25</v>
      </c>
      <c r="AG21" s="13">
        <v>17610645.02</v>
      </c>
      <c r="AH21" s="13">
        <v>186437097.02</v>
      </c>
      <c r="AI21" s="13">
        <v>692341463.55</v>
      </c>
      <c r="AJ21" s="13">
        <v>27968.54</v>
      </c>
      <c r="AK21" s="14">
        <v>1426767.91</v>
      </c>
      <c r="AL21" s="13">
        <v>65443121.49</v>
      </c>
      <c r="AM21" s="13">
        <v>208939899.32</v>
      </c>
      <c r="AN21" s="13">
        <v>12456854.99</v>
      </c>
      <c r="AO21" s="13">
        <v>24179876.92</v>
      </c>
      <c r="AP21" s="13">
        <v>2263429.48</v>
      </c>
      <c r="AQ21" s="13">
        <v>7759040.71</v>
      </c>
      <c r="AR21" s="13">
        <v>574413.86</v>
      </c>
      <c r="AS21" s="13">
        <v>2208405.97</v>
      </c>
      <c r="AT21" s="16">
        <v>1689015.62</v>
      </c>
      <c r="AU21" s="17"/>
      <c r="AV21" s="13">
        <v>4737928.54</v>
      </c>
      <c r="AW21" s="13">
        <v>0</v>
      </c>
      <c r="AX21" s="13">
        <v>98000</v>
      </c>
      <c r="AY21" s="13">
        <v>0</v>
      </c>
      <c r="AZ21" s="16">
        <v>714706.2</v>
      </c>
      <c r="BA21" s="17"/>
      <c r="BB21" s="13">
        <v>0</v>
      </c>
      <c r="BC21" s="13">
        <v>0</v>
      </c>
    </row>
    <row r="22" spans="1:55" ht="12.75">
      <c r="A22" s="10"/>
      <c r="B22" s="20" t="s">
        <v>77</v>
      </c>
      <c r="C22" s="21"/>
      <c r="D22" s="22"/>
      <c r="E22" s="13">
        <f>SUM(E6:E21)</f>
        <v>25260517711.699997</v>
      </c>
      <c r="F22" s="13">
        <f>SUM(F6:F21)</f>
        <v>986883145.1699998</v>
      </c>
      <c r="G22" s="13">
        <f>SUM(G6:G21)</f>
        <v>24273634566.530006</v>
      </c>
      <c r="H22" s="13">
        <f>SUM(H6:H21)</f>
        <v>2296996064.3999996</v>
      </c>
      <c r="I22" s="13">
        <f>SUM(I6:I21)</f>
        <v>635376497.15</v>
      </c>
      <c r="J22" s="13">
        <f>SUM(J6:J21)</f>
        <v>1661619567.25</v>
      </c>
      <c r="K22" s="13">
        <f>SUM(K6:K21)</f>
        <v>171158815266.17</v>
      </c>
      <c r="L22" s="13">
        <f>SUM(L6:L21)</f>
        <v>144.93</v>
      </c>
      <c r="M22" s="13">
        <f>SUM(M6:M21)</f>
        <v>1155744510.76</v>
      </c>
      <c r="N22" s="13">
        <f>SUM(N6:N21)</f>
        <v>120.86999999999999</v>
      </c>
      <c r="O22" s="13">
        <f>SUM(O6:O21)</f>
        <v>11.52</v>
      </c>
      <c r="P22" s="13">
        <f>SUM(P6:P21)</f>
        <v>2290951823850.1406</v>
      </c>
      <c r="Q22" s="13">
        <f>SUM(Q6:Q21)</f>
        <v>11760154679.289999</v>
      </c>
      <c r="R22" s="13">
        <f>SUM(R6:R21)</f>
        <v>10878375.48</v>
      </c>
      <c r="S22" s="13">
        <f>SUM(S6:S21)</f>
        <v>66341042.11</v>
      </c>
      <c r="T22" s="13">
        <f>SUM(T6:T21)</f>
        <v>106979755.41999999</v>
      </c>
      <c r="U22" s="13">
        <f>SUM(U6:U21)</f>
        <v>7281129418.879999</v>
      </c>
      <c r="V22" s="13">
        <f>SUM(V6:V21)</f>
        <v>1003140187.75</v>
      </c>
      <c r="W22" s="13">
        <f>SUM(W6:W21)</f>
        <v>23971649.81</v>
      </c>
      <c r="X22" s="13">
        <f>SUM(X6:X21)</f>
        <v>51838118</v>
      </c>
      <c r="Y22" s="13">
        <f>SUM(Y6:Y21)</f>
        <v>15865279.23</v>
      </c>
      <c r="Z22" s="13">
        <f>SUM(Z6:Z21)</f>
        <v>78581445.53999999</v>
      </c>
      <c r="AA22" s="13">
        <f>SUM(AA6:AA21)</f>
        <v>126964076.27000001</v>
      </c>
      <c r="AB22" s="13">
        <f>SUM(AB6:AB21)</f>
        <v>991815826.57</v>
      </c>
      <c r="AC22" s="13">
        <f>SUM(AC6:AC21)</f>
        <v>2002649504.2300003</v>
      </c>
      <c r="AD22" s="13">
        <f>SUM(AD6:AD21)</f>
        <v>48819820489.840004</v>
      </c>
      <c r="AE22" s="13">
        <f>SUM(AE6:AE21)</f>
        <v>171158815266.17</v>
      </c>
      <c r="AF22" s="13">
        <f>SUM(AF6:AF21)</f>
        <v>1016369215.08</v>
      </c>
      <c r="AG22" s="13">
        <f>SUM(AG6:AG21)</f>
        <v>2313907237.3100004</v>
      </c>
      <c r="AH22" s="13">
        <f>SUM(AH6:AH21)</f>
        <v>39612877327.289986</v>
      </c>
      <c r="AI22" s="13">
        <f>SUM(AI6:AI21)</f>
        <v>137732939504.78</v>
      </c>
      <c r="AJ22" s="13">
        <f>SUM(AJ6:AJ21)</f>
        <v>14820808481.31</v>
      </c>
      <c r="AK22" s="13">
        <f>SUM(AK6:AK21)</f>
        <v>47034600863.86001</v>
      </c>
      <c r="AL22" s="13">
        <f>SUM(AL6:AL21)</f>
        <v>-7257689912.859999</v>
      </c>
      <c r="AM22" s="13">
        <f>SUM(AM6:AM21)</f>
        <v>-18940755252.86</v>
      </c>
      <c r="AN22" s="13">
        <f>SUM(AN6:AN21)</f>
        <v>627455379.0199999</v>
      </c>
      <c r="AO22" s="13">
        <f>SUM(AO6:AO21)</f>
        <v>3018122913.0800004</v>
      </c>
      <c r="AP22" s="13">
        <f>SUM(AP6:AP21)</f>
        <v>248545943.18000004</v>
      </c>
      <c r="AQ22" s="13">
        <f>SUM(AQ6:AQ21)</f>
        <v>986883145.1699998</v>
      </c>
      <c r="AR22" s="13">
        <f>SUM(AR6:AR21)</f>
        <v>162844675.34000003</v>
      </c>
      <c r="AS22" s="13">
        <f>SUM(AS6:AS21)</f>
        <v>635376497.15</v>
      </c>
      <c r="AT22" s="13">
        <f>SUM(AT6:AT21)</f>
        <v>82908261.10000001</v>
      </c>
      <c r="AU22" s="13">
        <f>SUM(AU6:AU21)</f>
        <v>0</v>
      </c>
      <c r="AV22" s="13">
        <f>SUM(AV6:AV21)</f>
        <v>337109925.62000006</v>
      </c>
      <c r="AW22" s="13">
        <f>SUM(AW6:AW21)</f>
        <v>44000</v>
      </c>
      <c r="AX22" s="13">
        <f>SUM(AX6:AX21)</f>
        <v>5278600</v>
      </c>
      <c r="AY22" s="13">
        <f>SUM(AY6:AY21)</f>
        <v>2688656.7399999998</v>
      </c>
      <c r="AZ22" s="13">
        <f>SUM(AZ6:AZ21)</f>
        <v>8902572.4</v>
      </c>
      <c r="BA22" s="13">
        <f>SUM(BA6:BA21)</f>
        <v>0</v>
      </c>
      <c r="BB22" s="13">
        <f>SUM(BB6:BB21)</f>
        <v>60350</v>
      </c>
      <c r="BC22" s="13">
        <f>SUM(BC6:BC21)</f>
        <v>215550</v>
      </c>
    </row>
    <row r="23" spans="1:55" ht="12.75">
      <c r="A23" s="10"/>
      <c r="B23" s="20" t="s">
        <v>78</v>
      </c>
      <c r="C23" s="21"/>
      <c r="D23" s="22"/>
      <c r="E23" s="13">
        <f>E22-E11-E12-E13-E14</f>
        <v>364866561.07999665</v>
      </c>
      <c r="F23" s="13">
        <f>F22-F11-F12-F13-F14</f>
        <v>28253492.119999826</v>
      </c>
      <c r="G23" s="13">
        <f>G22-G11-G12-G13-G14</f>
        <v>336613068.96000516</v>
      </c>
      <c r="H23" s="13">
        <f>H22-H11-H12-H13-H14</f>
        <v>33755050.66999966</v>
      </c>
      <c r="I23" s="13">
        <f>I22-I11-I12-I13-I14</f>
        <v>8910975.639999934</v>
      </c>
      <c r="J23" s="13">
        <f>J22-J11-J12-J13-J14</f>
        <v>24844075.029999964</v>
      </c>
      <c r="K23" s="13">
        <f>K22-K11-K12-K13-K14</f>
        <v>3848899271.7499995</v>
      </c>
      <c r="L23" s="13">
        <f>L22-L11-L12-L13-L14</f>
        <v>115.46000000000002</v>
      </c>
      <c r="M23" s="13">
        <f>M22-M11-M12-M13-M14</f>
        <v>380462192.4599999</v>
      </c>
      <c r="N23" s="13">
        <f>N22-N11-N12-N13-N14</f>
        <v>112.38999999999999</v>
      </c>
      <c r="O23" s="13">
        <f>O22-O11-O12-O13-O14</f>
        <v>10.890000000000002</v>
      </c>
      <c r="P23" s="13">
        <f>P22-P11-P12-P13-P14</f>
        <v>33668489570.140522</v>
      </c>
      <c r="Q23" s="13">
        <f>Q22-Q11-Q12-Q13-Q14</f>
        <v>127162985.07999969</v>
      </c>
      <c r="R23" s="13">
        <f>R22-R11-R12-R13-R14</f>
        <v>0</v>
      </c>
      <c r="S23" s="13">
        <f>S22-S11-S12-S13-S14</f>
        <v>1069502.5799999996</v>
      </c>
      <c r="T23" s="13">
        <f>T22-T11-T12-T13-T14</f>
        <v>16609537.75</v>
      </c>
      <c r="U23" s="13">
        <f>U22-U11-U12-U13-U14</f>
        <v>92430569.97999883</v>
      </c>
      <c r="V23" s="13">
        <f>V22-V11-V12-V13-V14</f>
        <v>10307258.890000015</v>
      </c>
      <c r="W23" s="13">
        <f>W22-W11-W12-W13-W14</f>
        <v>1232615.9199999978</v>
      </c>
      <c r="X23" s="13">
        <f>X22-X11-X12-X13-X14</f>
        <v>1420628.3399999964</v>
      </c>
      <c r="Y23" s="13">
        <f>Y22-Y11-Y12-Y13-Y14</f>
        <v>979300.0600000005</v>
      </c>
      <c r="Z23" s="13">
        <f>Z22-Z11-Z12-Z13-Z14</f>
        <v>1027362.4199999928</v>
      </c>
      <c r="AA23" s="13">
        <f>AA22-AA11-AA12-AA13-AA14</f>
        <v>1666056.4500000053</v>
      </c>
      <c r="AB23" s="13">
        <f>AB22-AB11-AB12-AB13-AB14</f>
        <v>0</v>
      </c>
      <c r="AC23" s="13">
        <f>AC22-AC11-AC12-AC13-AC14</f>
        <v>420152.6900001718</v>
      </c>
      <c r="AD23" s="13">
        <f>AD22-AD11-AD12-AD13-AD14</f>
        <v>1062281828.970005</v>
      </c>
      <c r="AE23" s="13">
        <f>AE22-AE11-AE12-AE13-AE14</f>
        <v>3848899271.7499995</v>
      </c>
      <c r="AF23" s="13">
        <f>AF22-AF11-AF12-AF13-AF14</f>
        <v>21283618.660000045</v>
      </c>
      <c r="AG23" s="13">
        <f>AG22-AG11-AG12-AG13-AG14</f>
        <v>107198161.19000049</v>
      </c>
      <c r="AH23" s="13">
        <f>AH22-AH11-AH12-AH13-AH14</f>
        <v>813050935.8199828</v>
      </c>
      <c r="AI23" s="13">
        <f>AI22-AI11-AI12-AI13-AI14</f>
        <v>2842354038.710004</v>
      </c>
      <c r="AJ23" s="13">
        <f>AJ22-AJ11-AJ12-AJ13-AJ14</f>
        <v>47740504.11000039</v>
      </c>
      <c r="AK23" s="13">
        <f>AK22-AK11-AK12-AK13-AK14</f>
        <v>67388593.14000794</v>
      </c>
      <c r="AL23" s="13">
        <f>AL22-AL11-AL12-AL13-AL14</f>
        <v>157977859.63000116</v>
      </c>
      <c r="AM23" s="13">
        <f>AM22-AM11-AM12-AM13-AM14</f>
        <v>788790585.4699993</v>
      </c>
      <c r="AN23" s="13">
        <f>AN22-AN11-AN12-AN13-AN14</f>
        <v>22228910.74999985</v>
      </c>
      <c r="AO23" s="13">
        <f>AO22-AO11-AO12-AO13-AO14</f>
        <v>43167893.24000049</v>
      </c>
      <c r="AP23" s="13">
        <f>AP22-AP11-AP12-AP13-AP14</f>
        <v>7948444.360000024</v>
      </c>
      <c r="AQ23" s="13">
        <f>AQ22-AQ11-AQ12-AQ13-AQ14</f>
        <v>28253492.119999826</v>
      </c>
      <c r="AR23" s="13">
        <f>AR22-AR11-AR12-AR13-AR14</f>
        <v>2315917.190000033</v>
      </c>
      <c r="AS23" s="13">
        <f>AS22-AS11-AS12-AS13-AS14</f>
        <v>8910975.639999934</v>
      </c>
      <c r="AT23" s="16">
        <f>AT22-AT11-AT12-AT13-AT14</f>
        <v>4276282.570000009</v>
      </c>
      <c r="AU23" s="17"/>
      <c r="AV23" s="13">
        <f>AV22-AV11-AV12-AV13-AV14</f>
        <v>14748076.090000046</v>
      </c>
      <c r="AW23" s="13">
        <f>AW22-AW11-AW12-AW13-AW14</f>
        <v>44000</v>
      </c>
      <c r="AX23" s="13">
        <f>AX22-AX11-AX12-AX13-AX14</f>
        <v>1189000</v>
      </c>
      <c r="AY23" s="13">
        <f>AY22-AY11-AY12-AY13-AY14</f>
        <v>1306599.5999999996</v>
      </c>
      <c r="AZ23" s="16">
        <f>AZ22-AZ11-AZ12-AZ13-AZ14</f>
        <v>3384785.39</v>
      </c>
      <c r="BA23" s="17"/>
      <c r="BB23" s="13">
        <f>BB22-BB11-BB12-BB13-BB14</f>
        <v>5645</v>
      </c>
      <c r="BC23" s="13">
        <f>BC22-BC11-BC12-BC13-BC14</f>
        <v>20655</v>
      </c>
    </row>
    <row r="24" spans="1:55" ht="15.75">
      <c r="A24" s="11"/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8"/>
      <c r="AU24" s="19"/>
      <c r="AV24" s="12"/>
      <c r="AW24" s="12"/>
      <c r="AX24" s="12"/>
      <c r="AY24" s="12"/>
      <c r="AZ24" s="18"/>
      <c r="BA24" s="19"/>
      <c r="BB24" s="12"/>
      <c r="BC24" s="12"/>
    </row>
    <row r="25" ht="11.25" customHeight="1"/>
  </sheetData>
  <sheetProtection/>
  <mergeCells count="64">
    <mergeCell ref="E2:O2"/>
    <mergeCell ref="P2:AC2"/>
    <mergeCell ref="AD2:AO2"/>
    <mergeCell ref="AP2:BC2"/>
    <mergeCell ref="A1:BC1"/>
    <mergeCell ref="E3:G3"/>
    <mergeCell ref="H3:J3"/>
    <mergeCell ref="K3:L3"/>
    <mergeCell ref="M3:O3"/>
    <mergeCell ref="Q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V3"/>
    <mergeCell ref="AW3:AX3"/>
    <mergeCell ref="AY3:BA3"/>
    <mergeCell ref="BB3:BC3"/>
    <mergeCell ref="AT4:AU4"/>
    <mergeCell ref="AZ4:BA4"/>
    <mergeCell ref="AT5:AU5"/>
    <mergeCell ref="AZ5:BA5"/>
    <mergeCell ref="AT6:AU6"/>
    <mergeCell ref="AZ6:BA6"/>
    <mergeCell ref="AT7:AU7"/>
    <mergeCell ref="AZ7:BA7"/>
    <mergeCell ref="AT8:AU8"/>
    <mergeCell ref="AZ8:BA8"/>
    <mergeCell ref="AT9:AU9"/>
    <mergeCell ref="AZ9:BA9"/>
    <mergeCell ref="AT10:AU10"/>
    <mergeCell ref="AZ10:BA10"/>
    <mergeCell ref="AT11:AU11"/>
    <mergeCell ref="AZ11:BA11"/>
    <mergeCell ref="AT12:AU12"/>
    <mergeCell ref="AZ12:BA12"/>
    <mergeCell ref="AT15:AU15"/>
    <mergeCell ref="AZ15:BA15"/>
    <mergeCell ref="AT13:AU13"/>
    <mergeCell ref="AZ13:BA13"/>
    <mergeCell ref="AT14:AU14"/>
    <mergeCell ref="AZ14:BA14"/>
    <mergeCell ref="AT16:AU16"/>
    <mergeCell ref="AZ16:BA16"/>
    <mergeCell ref="AT17:AU17"/>
    <mergeCell ref="AZ17:BA17"/>
    <mergeCell ref="AT18:AU18"/>
    <mergeCell ref="AZ18:BA18"/>
    <mergeCell ref="AT19:AU19"/>
    <mergeCell ref="AZ19:BA19"/>
    <mergeCell ref="AT20:AU20"/>
    <mergeCell ref="AZ20:BA20"/>
    <mergeCell ref="AT21:AU21"/>
    <mergeCell ref="AZ21:BA21"/>
    <mergeCell ref="AT24:AU24"/>
    <mergeCell ref="AZ24:BA24"/>
    <mergeCell ref="B22:D22"/>
    <mergeCell ref="B23:D23"/>
    <mergeCell ref="AT23:AU23"/>
    <mergeCell ref="AZ23:BA23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18" r:id="rId1"/>
  <headerFooter alignWithMargins="0">
    <oddFooter>&amp;L&amp;C&amp;R</oddFooter>
  </headerFooter>
  <ignoredErrors>
    <ignoredError sqref="AT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2024-01-30T13:09:46Z</dcterms:created>
  <dcterms:modified xsi:type="dcterms:W3CDTF">2024-02-01T12:28:52Z</dcterms:modified>
  <cp:category/>
  <cp:version/>
  <cp:contentType/>
  <cp:contentStatus/>
</cp:coreProperties>
</file>